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 Entry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6B52"/>
      <sz val="16"/>
    </font>
    <font>
      <b val="1"/>
    </font>
    <font>
      <b val="1"/>
      <color rgb="00FFFFFF"/>
    </font>
    <font>
      <i val="1"/>
      <color rgb="00888888"/>
    </font>
    <font>
      <b val="1"/>
      <color rgb="001E6B52"/>
      <sz val="14"/>
    </font>
  </fonts>
  <fills count="8">
    <fill>
      <patternFill/>
    </fill>
    <fill>
      <patternFill patternType="gray125"/>
    </fill>
    <fill>
      <patternFill patternType="solid">
        <fgColor rgb="00DDF1F0"/>
      </patternFill>
    </fill>
    <fill>
      <patternFill patternType="solid">
        <fgColor rgb="00E2EAFA"/>
      </patternFill>
    </fill>
    <fill>
      <patternFill patternType="solid">
        <fgColor rgb="00F8E9DA"/>
      </patternFill>
    </fill>
    <fill>
      <patternFill patternType="solid">
        <fgColor rgb="00EFE6F8"/>
      </patternFill>
    </fill>
    <fill>
      <patternFill patternType="solid">
        <fgColor rgb="001E6B52"/>
      </patternFill>
    </fill>
    <fill>
      <patternFill patternType="solid">
        <fgColor rgb="000F3B2E"/>
      </patternFill>
    </fill>
  </fills>
  <borders count="2">
    <border>
      <left/>
      <right/>
      <top/>
      <bottom/>
      <diagonal/>
    </border>
    <border>
      <left style="thin">
        <color rgb="00D0CCC0"/>
      </left>
      <right style="thin">
        <color rgb="00D0CCC0"/>
      </right>
      <top style="thin">
        <color rgb="00D0CCC0"/>
      </top>
      <bottom style="thin">
        <color rgb="00D0CCC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2" fillId="0" borderId="0" pivotButton="0" quotePrefix="0" xfId="0"/>
    <xf numFmtId="0" fontId="2" fillId="2" borderId="0" applyAlignment="1" pivotButton="0" quotePrefix="0" xfId="0">
      <alignment horizont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3" borderId="0" pivotButton="0" quotePrefix="0" xfId="0"/>
    <xf numFmtId="0" fontId="2" fillId="4" borderId="0" applyAlignment="1" pivotButton="0" quotePrefix="0" xfId="0">
      <alignment horizontal="center"/>
    </xf>
    <xf numFmtId="0" fontId="0" fillId="4" borderId="0" pivotButton="0" quotePrefix="0" xfId="0"/>
    <xf numFmtId="0" fontId="2" fillId="5" borderId="0" applyAlignment="1" pivotButton="0" quotePrefix="0" xfId="0">
      <alignment horizontal="center"/>
    </xf>
    <xf numFmtId="0" fontId="0" fillId="5" borderId="0" pivotButton="0" quotePrefix="0" xfId="0"/>
    <xf numFmtId="0" fontId="3" fillId="6" borderId="1" applyAlignment="1" pivotButton="0" quotePrefix="0" xfId="0">
      <alignment vertical="top" wrapText="1"/>
    </xf>
    <xf numFmtId="0" fontId="3" fillId="7" borderId="1" applyAlignment="1" pivotButton="0" quotePrefix="0" xfId="0">
      <alignment vertical="top" wrapText="1"/>
    </xf>
    <xf numFmtId="0" fontId="4" fillId="0" borderId="0" pivotButton="0" quotePrefix="0" xfId="0"/>
    <xf numFmtId="2" fontId="0" fillId="0" borderId="0" pivotButton="0" quotePrefix="0" xfId="0"/>
    <xf numFmtId="0" fontId="5" fillId="0" borderId="0" pivotButton="0" quotePrefix="0" xfId="0"/>
    <xf numFmtId="1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6D5D1"/>
        </patternFill>
      </fill>
    </dxf>
    <dxf>
      <fill>
        <patternFill patternType="solid">
          <fgColor rgb="00FBE8C8"/>
        </patternFill>
      </fill>
    </dxf>
    <dxf>
      <fill>
        <patternFill patternType="solid">
          <fgColor rgb="00FFF6CC"/>
        </patternFill>
      </fill>
    </dxf>
    <dxf>
      <fill>
        <patternFill patternType="solid">
          <fgColor rgb="00D7EE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TRAQ 6.0 (2021) Scoring Template</t>
        </is>
      </c>
    </row>
    <row r="2">
      <c r="A2" s="2" t="inlineStr">
        <is>
          <t>Transition Readiness Assessment Questionnaire — free for clinical and research use.</t>
        </is>
      </c>
    </row>
    <row r="3">
      <c r="A3" s="2" t="inlineStr"/>
    </row>
    <row r="4">
      <c r="A4" s="3" t="inlineStr">
        <is>
          <t>How to use</t>
        </is>
      </c>
    </row>
    <row r="5">
      <c r="A5" s="2" t="inlineStr">
        <is>
          <t>1. Go to the 'Data Entry' sheet. Enter one row per completed TRAQ.</t>
        </is>
      </c>
    </row>
    <row r="6">
      <c r="A6" s="2" t="inlineStr">
        <is>
          <t>2. Use a de-identified ID (no names or MRNs) if you plan to share data.</t>
        </is>
      </c>
    </row>
    <row r="7">
      <c r="A7" s="2" t="inlineStr">
        <is>
          <t>3. Enter each response as 1–5:  1 = No, I do not know how · 2 = No, but I want to learn · 3 = No, but I am learning to do this · 4 = Yes, I have started doing this · 5 = Yes, I always do this when I need to.</t>
        </is>
      </c>
    </row>
    <row r="8">
      <c r="A8" s="2" t="inlineStr">
        <is>
          <t>4. Importance and Confidence are scored 1–5 and are NOT included in the total.</t>
        </is>
      </c>
    </row>
    <row r="9">
      <c r="A9" s="2" t="inlineStr">
        <is>
          <t>5. Domain and total averages calculate automatically from the items answered. 'Ready' = all 20 answered and every domain ≥ 4.0.</t>
        </is>
      </c>
    </row>
    <row r="10">
      <c r="A10" s="2" t="inlineStr">
        <is>
          <t>6. The 'Summary' sheet aggregates across all rows.</t>
        </is>
      </c>
    </row>
    <row r="11">
      <c r="A11" s="2" t="inlineStr"/>
    </row>
    <row r="12">
      <c r="A12" s="3" t="inlineStr">
        <is>
          <t>Score ranges (domain average)</t>
        </is>
      </c>
    </row>
    <row r="13">
      <c r="A13" s="2" t="inlineStr">
        <is>
          <t>1–2: Not yet started — explore values and life goals; follow up ~monthly.</t>
        </is>
      </c>
    </row>
    <row r="14">
      <c r="A14" s="2" t="inlineStr">
        <is>
          <t>2–3: Interested / initiating — coach small steps; follow up ~every 2 months.</t>
        </is>
      </c>
    </row>
    <row r="15">
      <c r="A15" s="2" t="inlineStr">
        <is>
          <t>3–4: Actively participating — affirm, tackle insurance &amp; adult care; follow up ~every 3 months.</t>
        </is>
      </c>
    </row>
    <row r="16">
      <c r="A16" s="2" t="inlineStr">
        <is>
          <t>4–5: Consistently doing — finalize plan and transfer when all domains ≥ 4; re-assess every 6–12 months.</t>
        </is>
      </c>
    </row>
    <row r="17">
      <c r="A17" s="2" t="inlineStr"/>
    </row>
    <row r="18">
      <c r="A18" s="2" t="inlineStr">
        <is>
          <t>Cite: Johnson K, McBee M, Reiss J, Livingood W, Wood D. TRAQ Changes: Improving the Measurement of Transition Readiness by the Transition Readiness Assessment Questionnaire. J Pediatr Nurs. 2021;59:188-195. doi:10.1016/j.pedn.2021.04.019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5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</cols>
  <sheetData>
    <row r="1">
      <c r="A1" s="4" t="inlineStr">
        <is>
          <t>Respondent</t>
        </is>
      </c>
      <c r="E1" s="5" t="inlineStr">
        <is>
          <t>Managing Medications</t>
        </is>
      </c>
      <c r="F1" s="6" t="n"/>
      <c r="G1" s="6" t="n"/>
      <c r="H1" s="6" t="n"/>
      <c r="I1" s="6" t="n"/>
      <c r="J1" s="7" t="inlineStr">
        <is>
          <t>Appointment Keeping</t>
        </is>
      </c>
      <c r="K1" s="8" t="n"/>
      <c r="L1" s="8" t="n"/>
      <c r="M1" s="8" t="n"/>
      <c r="N1" s="9" t="inlineStr">
        <is>
          <t>Tracking Health Issues</t>
        </is>
      </c>
      <c r="O1" s="10" t="n"/>
      <c r="P1" s="10" t="n"/>
      <c r="Q1" s="10" t="n"/>
      <c r="R1" s="10" t="n"/>
      <c r="S1" s="10" t="n"/>
      <c r="T1" s="11" t="inlineStr">
        <is>
          <t>Talking with Providers</t>
        </is>
      </c>
      <c r="U1" s="12" t="n"/>
      <c r="V1" s="12" t="n"/>
      <c r="W1" s="12" t="n"/>
      <c r="X1" s="12" t="n"/>
      <c r="Y1" s="4" t="inlineStr">
        <is>
          <t>Motivation &amp; self-efficacy</t>
        </is>
      </c>
      <c r="AA1" s="4" t="inlineStr">
        <is>
          <t>Scores (calculated — do not edit)</t>
        </is>
      </c>
    </row>
    <row r="2" ht="120" customHeight="1">
      <c r="A2" s="13" t="inlineStr">
        <is>
          <t>De-identified ID</t>
        </is>
      </c>
      <c r="B2" s="13" t="inlineStr">
        <is>
          <t>Date</t>
        </is>
      </c>
      <c r="C2" s="13" t="inlineStr">
        <is>
          <t>Age</t>
        </is>
      </c>
      <c r="D2" s="13" t="inlineStr">
        <is>
          <t>Completed by (youth/caregiver)</t>
        </is>
      </c>
      <c r="E2" s="13" t="inlineStr">
        <is>
          <t>Q1. Do you fill a prescription if you need to?</t>
        </is>
      </c>
      <c r="F2" s="13" t="inlineStr">
        <is>
          <t>Q2. Do you know what to do if you are having a bad reaction to your medications?</t>
        </is>
      </c>
      <c r="G2" s="13" t="inlineStr">
        <is>
          <t>Q3. Do you reorder medications before they run out?</t>
        </is>
      </c>
      <c r="H2" s="13" t="inlineStr">
        <is>
          <t>Q4. Do you explain any medications (name and dose) you are taking to healthcare providers?</t>
        </is>
      </c>
      <c r="I2" s="13" t="inlineStr">
        <is>
          <t>Q5. Do you speak with the pharmacist about drug interactions or other concerns related to your medications?</t>
        </is>
      </c>
      <c r="J2" s="13" t="inlineStr">
        <is>
          <t>Q6. Do you call the doctor's office to make an appointment?</t>
        </is>
      </c>
      <c r="K2" s="13" t="inlineStr">
        <is>
          <t>Q7. Do you follow-up on referrals for tests or check-ups or labs?</t>
        </is>
      </c>
      <c r="L2" s="13" t="inlineStr">
        <is>
          <t>Q8. Do you arrange for your ride to medical appointments?</t>
        </is>
      </c>
      <c r="M2" s="13" t="inlineStr">
        <is>
          <t>Q9. Do you call the doctor about unusual changes in your health (for example: allergic reactions)?</t>
        </is>
      </c>
      <c r="N2" s="13" t="inlineStr">
        <is>
          <t>Q10. Do you fill out the medical history form, including a list of your allergies?</t>
        </is>
      </c>
      <c r="O2" s="13" t="inlineStr">
        <is>
          <t>Q11. Do you keep a calendar or list of medical and other appointments?</t>
        </is>
      </c>
      <c r="P2" s="13" t="inlineStr">
        <is>
          <t>Q12. Do you tell the doctor or nurse what you are feeling?</t>
        </is>
      </c>
      <c r="Q2" s="13" t="inlineStr">
        <is>
          <t>Q13. Do you contact the doctor when you have a health concern?</t>
        </is>
      </c>
      <c r="R2" s="13" t="inlineStr">
        <is>
          <t>Q14. Do you make or help make medical decisions pertaining to your health?</t>
        </is>
      </c>
      <c r="S2" s="13" t="inlineStr">
        <is>
          <t>Q15. Do you attend your medical appointment or part of your appointment by yourself?</t>
        </is>
      </c>
      <c r="T2" s="13" t="inlineStr">
        <is>
          <t>Q16. Do you ask questions of your nurse or doctor about your health or health care?</t>
        </is>
      </c>
      <c r="U2" s="13" t="inlineStr">
        <is>
          <t>Q17. Do you answer questions that are asked by the doctor, nurse, or clinic staff?</t>
        </is>
      </c>
      <c r="V2" s="13" t="inlineStr">
        <is>
          <t>Q18. Do you ask your doctor or nurse to explain things more clearly if you do not understand their instructions to you?</t>
        </is>
      </c>
      <c r="W2" s="13" t="inlineStr">
        <is>
          <t>Q19. Do you tell the doctor or nurse whether you followed their advice or recommendations?</t>
        </is>
      </c>
      <c r="X2" s="13" t="inlineStr">
        <is>
          <t>Q20. Do you explain your health history to your healthcare providers (including past surgeries, allergies, and medications)?</t>
        </is>
      </c>
      <c r="Y2" s="13" t="inlineStr">
        <is>
          <t>Importance (1–5)</t>
        </is>
      </c>
      <c r="Z2" s="13" t="inlineStr">
        <is>
          <t>Confidence (1–5)</t>
        </is>
      </c>
      <c r="AA2" s="14" t="inlineStr">
        <is>
          <t>Managing Medications avg</t>
        </is>
      </c>
      <c r="AB2" s="14" t="inlineStr">
        <is>
          <t>Appointment Keeping avg</t>
        </is>
      </c>
      <c r="AC2" s="14" t="inlineStr">
        <is>
          <t>Tracking Health Issues avg</t>
        </is>
      </c>
      <c r="AD2" s="14" t="inlineStr">
        <is>
          <t>Talking with Providers avg</t>
        </is>
      </c>
      <c r="AE2" s="14" t="inlineStr">
        <is>
          <t>TOTAL avg</t>
        </is>
      </c>
      <c r="AF2" s="14" t="inlineStr">
        <is>
          <t>Items answered</t>
        </is>
      </c>
      <c r="AG2" s="14" t="inlineStr">
        <is>
          <t>Lowest domain</t>
        </is>
      </c>
      <c r="AH2" s="14" t="inlineStr">
        <is>
          <t>Ready to transfer?</t>
        </is>
      </c>
    </row>
    <row r="3">
      <c r="A3" s="15" t="inlineStr">
        <is>
          <t>EX-001</t>
        </is>
      </c>
      <c r="B3" t="inlineStr">
        <is>
          <t>2025-01-15</t>
        </is>
      </c>
      <c r="C3" t="n">
        <v>16</v>
      </c>
      <c r="D3" t="inlineStr">
        <is>
          <t>youth</t>
        </is>
      </c>
      <c r="E3" t="n">
        <v>2</v>
      </c>
      <c r="F3" t="n">
        <v>1</v>
      </c>
      <c r="G3" t="n">
        <v>2</v>
      </c>
      <c r="H3" t="n">
        <v>3</v>
      </c>
      <c r="I3" t="n">
        <v>2</v>
      </c>
      <c r="J3" t="n">
        <v>1</v>
      </c>
      <c r="K3" t="n">
        <v>2</v>
      </c>
      <c r="L3" t="n">
        <v>1</v>
      </c>
      <c r="M3" t="n">
        <v>2</v>
      </c>
      <c r="N3" t="n">
        <v>3</v>
      </c>
      <c r="O3" t="n">
        <v>2</v>
      </c>
      <c r="P3" t="n">
        <v>4</v>
      </c>
      <c r="Q3" t="n">
        <v>3</v>
      </c>
      <c r="R3" t="n">
        <v>2</v>
      </c>
      <c r="S3" t="n">
        <v>2</v>
      </c>
      <c r="T3" t="n">
        <v>4</v>
      </c>
      <c r="U3" t="n">
        <v>5</v>
      </c>
      <c r="V3" t="n">
        <v>3</v>
      </c>
      <c r="W3" t="n">
        <v>4</v>
      </c>
      <c r="X3" t="n">
        <v>3</v>
      </c>
      <c r="Y3" t="n">
        <v>4</v>
      </c>
      <c r="Z3" t="n">
        <v>3</v>
      </c>
      <c r="AA3" s="16">
        <f>IF(COUNT(E3:I3)=0,"",ROUND(AVERAGE(E3:I3),2))</f>
        <v/>
      </c>
      <c r="AB3" s="16">
        <f>IF(COUNT(J3:M3)=0,"",ROUND(AVERAGE(J3:M3),2))</f>
        <v/>
      </c>
      <c r="AC3" s="16">
        <f>IF(COUNT(N3:S3)=0,"",ROUND(AVERAGE(N3:S3),2))</f>
        <v/>
      </c>
      <c r="AD3" s="16">
        <f>IF(COUNT(T3:X3)=0,"",ROUND(AVERAGE(T3:X3),2))</f>
        <v/>
      </c>
      <c r="AE3" s="16">
        <f>IF(COUNT(E3:X3)=0,"",ROUND(AVERAGE(E3:X3),2))</f>
        <v/>
      </c>
      <c r="AF3">
        <f>IF(COUNT(E3:X3)=0,"",COUNT(E3:X3))</f>
        <v/>
      </c>
      <c r="AG3">
        <f>IF(COUNT(AA3,AB3,AC3,AD3)=0,"",IF(AA3=MIN(AA3,AB3,AC3,AD3),"Managing Medications",IF(AB3=MIN(AA3,AB3,AC3,AD3),"Appointment Keeping",IF(AC3=MIN(AA3,AB3,AC3,AD3),"Tracking Health Issues",IF(AD3=MIN(AA3,AB3,AC3,AD3),"Talking with Providers","")))))</f>
        <v/>
      </c>
      <c r="AH3">
        <f>IF(COUNT(E3:X3)=0,"",IF(AND(COUNT(E3:X3)=20,AA3&gt;=4,AB3&gt;=4,AC3&gt;=4,AD3&gt;=4),"Yes","Not yet"))</f>
        <v/>
      </c>
    </row>
    <row r="4">
      <c r="AA4" s="16">
        <f>IF(COUNT(E4:I4)=0,"",ROUND(AVERAGE(E4:I4),2))</f>
        <v/>
      </c>
      <c r="AB4" s="16">
        <f>IF(COUNT(J4:M4)=0,"",ROUND(AVERAGE(J4:M4),2))</f>
        <v/>
      </c>
      <c r="AC4" s="16">
        <f>IF(COUNT(N4:S4)=0,"",ROUND(AVERAGE(N4:S4),2))</f>
        <v/>
      </c>
      <c r="AD4" s="16">
        <f>IF(COUNT(T4:X4)=0,"",ROUND(AVERAGE(T4:X4),2))</f>
        <v/>
      </c>
      <c r="AE4" s="16">
        <f>IF(COUNT(E4:X4)=0,"",ROUND(AVERAGE(E4:X4),2))</f>
        <v/>
      </c>
      <c r="AF4">
        <f>IF(COUNT(E4:X4)=0,"",COUNT(E4:X4))</f>
        <v/>
      </c>
      <c r="AG4">
        <f>IF(COUNT(AA4,AB4,AC4,AD4)=0,"",IF(AA4=MIN(AA4,AB4,AC4,AD4),"Managing Medications",IF(AB4=MIN(AA4,AB4,AC4,AD4),"Appointment Keeping",IF(AC4=MIN(AA4,AB4,AC4,AD4),"Tracking Health Issues",IF(AD4=MIN(AA4,AB4,AC4,AD4),"Talking with Providers","")))))</f>
        <v/>
      </c>
      <c r="AH4">
        <f>IF(COUNT(E4:X4)=0,"",IF(AND(COUNT(E4:X4)=20,AA4&gt;=4,AB4&gt;=4,AC4&gt;=4,AD4&gt;=4),"Yes","Not yet"))</f>
        <v/>
      </c>
    </row>
    <row r="5">
      <c r="AA5" s="16">
        <f>IF(COUNT(E5:I5)=0,"",ROUND(AVERAGE(E5:I5),2))</f>
        <v/>
      </c>
      <c r="AB5" s="16">
        <f>IF(COUNT(J5:M5)=0,"",ROUND(AVERAGE(J5:M5),2))</f>
        <v/>
      </c>
      <c r="AC5" s="16">
        <f>IF(COUNT(N5:S5)=0,"",ROUND(AVERAGE(N5:S5),2))</f>
        <v/>
      </c>
      <c r="AD5" s="16">
        <f>IF(COUNT(T5:X5)=0,"",ROUND(AVERAGE(T5:X5),2))</f>
        <v/>
      </c>
      <c r="AE5" s="16">
        <f>IF(COUNT(E5:X5)=0,"",ROUND(AVERAGE(E5:X5),2))</f>
        <v/>
      </c>
      <c r="AF5">
        <f>IF(COUNT(E5:X5)=0,"",COUNT(E5:X5))</f>
        <v/>
      </c>
      <c r="AG5">
        <f>IF(COUNT(AA5,AB5,AC5,AD5)=0,"",IF(AA5=MIN(AA5,AB5,AC5,AD5),"Managing Medications",IF(AB5=MIN(AA5,AB5,AC5,AD5),"Appointment Keeping",IF(AC5=MIN(AA5,AB5,AC5,AD5),"Tracking Health Issues",IF(AD5=MIN(AA5,AB5,AC5,AD5),"Talking with Providers","")))))</f>
        <v/>
      </c>
      <c r="AH5">
        <f>IF(COUNT(E5:X5)=0,"",IF(AND(COUNT(E5:X5)=20,AA5&gt;=4,AB5&gt;=4,AC5&gt;=4,AD5&gt;=4),"Yes","Not yet"))</f>
        <v/>
      </c>
    </row>
    <row r="6">
      <c r="AA6" s="16">
        <f>IF(COUNT(E6:I6)=0,"",ROUND(AVERAGE(E6:I6),2))</f>
        <v/>
      </c>
      <c r="AB6" s="16">
        <f>IF(COUNT(J6:M6)=0,"",ROUND(AVERAGE(J6:M6),2))</f>
        <v/>
      </c>
      <c r="AC6" s="16">
        <f>IF(COUNT(N6:S6)=0,"",ROUND(AVERAGE(N6:S6),2))</f>
        <v/>
      </c>
      <c r="AD6" s="16">
        <f>IF(COUNT(T6:X6)=0,"",ROUND(AVERAGE(T6:X6),2))</f>
        <v/>
      </c>
      <c r="AE6" s="16">
        <f>IF(COUNT(E6:X6)=0,"",ROUND(AVERAGE(E6:X6),2))</f>
        <v/>
      </c>
      <c r="AF6">
        <f>IF(COUNT(E6:X6)=0,"",COUNT(E6:X6))</f>
        <v/>
      </c>
      <c r="AG6">
        <f>IF(COUNT(AA6,AB6,AC6,AD6)=0,"",IF(AA6=MIN(AA6,AB6,AC6,AD6),"Managing Medications",IF(AB6=MIN(AA6,AB6,AC6,AD6),"Appointment Keeping",IF(AC6=MIN(AA6,AB6,AC6,AD6),"Tracking Health Issues",IF(AD6=MIN(AA6,AB6,AC6,AD6),"Talking with Providers","")))))</f>
        <v/>
      </c>
      <c r="AH6">
        <f>IF(COUNT(E6:X6)=0,"",IF(AND(COUNT(E6:X6)=20,AA6&gt;=4,AB6&gt;=4,AC6&gt;=4,AD6&gt;=4),"Yes","Not yet"))</f>
        <v/>
      </c>
    </row>
    <row r="7">
      <c r="AA7" s="16">
        <f>IF(COUNT(E7:I7)=0,"",ROUND(AVERAGE(E7:I7),2))</f>
        <v/>
      </c>
      <c r="AB7" s="16">
        <f>IF(COUNT(J7:M7)=0,"",ROUND(AVERAGE(J7:M7),2))</f>
        <v/>
      </c>
      <c r="AC7" s="16">
        <f>IF(COUNT(N7:S7)=0,"",ROUND(AVERAGE(N7:S7),2))</f>
        <v/>
      </c>
      <c r="AD7" s="16">
        <f>IF(COUNT(T7:X7)=0,"",ROUND(AVERAGE(T7:X7),2))</f>
        <v/>
      </c>
      <c r="AE7" s="16">
        <f>IF(COUNT(E7:X7)=0,"",ROUND(AVERAGE(E7:X7),2))</f>
        <v/>
      </c>
      <c r="AF7">
        <f>IF(COUNT(E7:X7)=0,"",COUNT(E7:X7))</f>
        <v/>
      </c>
      <c r="AG7">
        <f>IF(COUNT(AA7,AB7,AC7,AD7)=0,"",IF(AA7=MIN(AA7,AB7,AC7,AD7),"Managing Medications",IF(AB7=MIN(AA7,AB7,AC7,AD7),"Appointment Keeping",IF(AC7=MIN(AA7,AB7,AC7,AD7),"Tracking Health Issues",IF(AD7=MIN(AA7,AB7,AC7,AD7),"Talking with Providers","")))))</f>
        <v/>
      </c>
      <c r="AH7">
        <f>IF(COUNT(E7:X7)=0,"",IF(AND(COUNT(E7:X7)=20,AA7&gt;=4,AB7&gt;=4,AC7&gt;=4,AD7&gt;=4),"Yes","Not yet"))</f>
        <v/>
      </c>
    </row>
    <row r="8">
      <c r="AA8" s="16">
        <f>IF(COUNT(E8:I8)=0,"",ROUND(AVERAGE(E8:I8),2))</f>
        <v/>
      </c>
      <c r="AB8" s="16">
        <f>IF(COUNT(J8:M8)=0,"",ROUND(AVERAGE(J8:M8),2))</f>
        <v/>
      </c>
      <c r="AC8" s="16">
        <f>IF(COUNT(N8:S8)=0,"",ROUND(AVERAGE(N8:S8),2))</f>
        <v/>
      </c>
      <c r="AD8" s="16">
        <f>IF(COUNT(T8:X8)=0,"",ROUND(AVERAGE(T8:X8),2))</f>
        <v/>
      </c>
      <c r="AE8" s="16">
        <f>IF(COUNT(E8:X8)=0,"",ROUND(AVERAGE(E8:X8),2))</f>
        <v/>
      </c>
      <c r="AF8">
        <f>IF(COUNT(E8:X8)=0,"",COUNT(E8:X8))</f>
        <v/>
      </c>
      <c r="AG8">
        <f>IF(COUNT(AA8,AB8,AC8,AD8)=0,"",IF(AA8=MIN(AA8,AB8,AC8,AD8),"Managing Medications",IF(AB8=MIN(AA8,AB8,AC8,AD8),"Appointment Keeping",IF(AC8=MIN(AA8,AB8,AC8,AD8),"Tracking Health Issues",IF(AD8=MIN(AA8,AB8,AC8,AD8),"Talking with Providers","")))))</f>
        <v/>
      </c>
      <c r="AH8">
        <f>IF(COUNT(E8:X8)=0,"",IF(AND(COUNT(E8:X8)=20,AA8&gt;=4,AB8&gt;=4,AC8&gt;=4,AD8&gt;=4),"Yes","Not yet"))</f>
        <v/>
      </c>
    </row>
    <row r="9">
      <c r="AA9" s="16">
        <f>IF(COUNT(E9:I9)=0,"",ROUND(AVERAGE(E9:I9),2))</f>
        <v/>
      </c>
      <c r="AB9" s="16">
        <f>IF(COUNT(J9:M9)=0,"",ROUND(AVERAGE(J9:M9),2))</f>
        <v/>
      </c>
      <c r="AC9" s="16">
        <f>IF(COUNT(N9:S9)=0,"",ROUND(AVERAGE(N9:S9),2))</f>
        <v/>
      </c>
      <c r="AD9" s="16">
        <f>IF(COUNT(T9:X9)=0,"",ROUND(AVERAGE(T9:X9),2))</f>
        <v/>
      </c>
      <c r="AE9" s="16">
        <f>IF(COUNT(E9:X9)=0,"",ROUND(AVERAGE(E9:X9),2))</f>
        <v/>
      </c>
      <c r="AF9">
        <f>IF(COUNT(E9:X9)=0,"",COUNT(E9:X9))</f>
        <v/>
      </c>
      <c r="AG9">
        <f>IF(COUNT(AA9,AB9,AC9,AD9)=0,"",IF(AA9=MIN(AA9,AB9,AC9,AD9),"Managing Medications",IF(AB9=MIN(AA9,AB9,AC9,AD9),"Appointment Keeping",IF(AC9=MIN(AA9,AB9,AC9,AD9),"Tracking Health Issues",IF(AD9=MIN(AA9,AB9,AC9,AD9),"Talking with Providers","")))))</f>
        <v/>
      </c>
      <c r="AH9">
        <f>IF(COUNT(E9:X9)=0,"",IF(AND(COUNT(E9:X9)=20,AA9&gt;=4,AB9&gt;=4,AC9&gt;=4,AD9&gt;=4),"Yes","Not yet"))</f>
        <v/>
      </c>
    </row>
    <row r="10">
      <c r="AA10" s="16">
        <f>IF(COUNT(E10:I10)=0,"",ROUND(AVERAGE(E10:I10),2))</f>
        <v/>
      </c>
      <c r="AB10" s="16">
        <f>IF(COUNT(J10:M10)=0,"",ROUND(AVERAGE(J10:M10),2))</f>
        <v/>
      </c>
      <c r="AC10" s="16">
        <f>IF(COUNT(N10:S10)=0,"",ROUND(AVERAGE(N10:S10),2))</f>
        <v/>
      </c>
      <c r="AD10" s="16">
        <f>IF(COUNT(T10:X10)=0,"",ROUND(AVERAGE(T10:X10),2))</f>
        <v/>
      </c>
      <c r="AE10" s="16">
        <f>IF(COUNT(E10:X10)=0,"",ROUND(AVERAGE(E10:X10),2))</f>
        <v/>
      </c>
      <c r="AF10">
        <f>IF(COUNT(E10:X10)=0,"",COUNT(E10:X10))</f>
        <v/>
      </c>
      <c r="AG10">
        <f>IF(COUNT(AA10,AB10,AC10,AD10)=0,"",IF(AA10=MIN(AA10,AB10,AC10,AD10),"Managing Medications",IF(AB10=MIN(AA10,AB10,AC10,AD10),"Appointment Keeping",IF(AC10=MIN(AA10,AB10,AC10,AD10),"Tracking Health Issues",IF(AD10=MIN(AA10,AB10,AC10,AD10),"Talking with Providers","")))))</f>
        <v/>
      </c>
      <c r="AH10">
        <f>IF(COUNT(E10:X10)=0,"",IF(AND(COUNT(E10:X10)=20,AA10&gt;=4,AB10&gt;=4,AC10&gt;=4,AD10&gt;=4),"Yes","Not yet"))</f>
        <v/>
      </c>
    </row>
    <row r="11">
      <c r="AA11" s="16">
        <f>IF(COUNT(E11:I11)=0,"",ROUND(AVERAGE(E11:I11),2))</f>
        <v/>
      </c>
      <c r="AB11" s="16">
        <f>IF(COUNT(J11:M11)=0,"",ROUND(AVERAGE(J11:M11),2))</f>
        <v/>
      </c>
      <c r="AC11" s="16">
        <f>IF(COUNT(N11:S11)=0,"",ROUND(AVERAGE(N11:S11),2))</f>
        <v/>
      </c>
      <c r="AD11" s="16">
        <f>IF(COUNT(T11:X11)=0,"",ROUND(AVERAGE(T11:X11),2))</f>
        <v/>
      </c>
      <c r="AE11" s="16">
        <f>IF(COUNT(E11:X11)=0,"",ROUND(AVERAGE(E11:X11),2))</f>
        <v/>
      </c>
      <c r="AF11">
        <f>IF(COUNT(E11:X11)=0,"",COUNT(E11:X11))</f>
        <v/>
      </c>
      <c r="AG11">
        <f>IF(COUNT(AA11,AB11,AC11,AD11)=0,"",IF(AA11=MIN(AA11,AB11,AC11,AD11),"Managing Medications",IF(AB11=MIN(AA11,AB11,AC11,AD11),"Appointment Keeping",IF(AC11=MIN(AA11,AB11,AC11,AD11),"Tracking Health Issues",IF(AD11=MIN(AA11,AB11,AC11,AD11),"Talking with Providers","")))))</f>
        <v/>
      </c>
      <c r="AH11">
        <f>IF(COUNT(E11:X11)=0,"",IF(AND(COUNT(E11:X11)=20,AA11&gt;=4,AB11&gt;=4,AC11&gt;=4,AD11&gt;=4),"Yes","Not yet"))</f>
        <v/>
      </c>
    </row>
    <row r="12">
      <c r="AA12" s="16">
        <f>IF(COUNT(E12:I12)=0,"",ROUND(AVERAGE(E12:I12),2))</f>
        <v/>
      </c>
      <c r="AB12" s="16">
        <f>IF(COUNT(J12:M12)=0,"",ROUND(AVERAGE(J12:M12),2))</f>
        <v/>
      </c>
      <c r="AC12" s="16">
        <f>IF(COUNT(N12:S12)=0,"",ROUND(AVERAGE(N12:S12),2))</f>
        <v/>
      </c>
      <c r="AD12" s="16">
        <f>IF(COUNT(T12:X12)=0,"",ROUND(AVERAGE(T12:X12),2))</f>
        <v/>
      </c>
      <c r="AE12" s="16">
        <f>IF(COUNT(E12:X12)=0,"",ROUND(AVERAGE(E12:X12),2))</f>
        <v/>
      </c>
      <c r="AF12">
        <f>IF(COUNT(E12:X12)=0,"",COUNT(E12:X12))</f>
        <v/>
      </c>
      <c r="AG12">
        <f>IF(COUNT(AA12,AB12,AC12,AD12)=0,"",IF(AA12=MIN(AA12,AB12,AC12,AD12),"Managing Medications",IF(AB12=MIN(AA12,AB12,AC12,AD12),"Appointment Keeping",IF(AC12=MIN(AA12,AB12,AC12,AD12),"Tracking Health Issues",IF(AD12=MIN(AA12,AB12,AC12,AD12),"Talking with Providers","")))))</f>
        <v/>
      </c>
      <c r="AH12">
        <f>IF(COUNT(E12:X12)=0,"",IF(AND(COUNT(E12:X12)=20,AA12&gt;=4,AB12&gt;=4,AC12&gt;=4,AD12&gt;=4),"Yes","Not yet"))</f>
        <v/>
      </c>
    </row>
    <row r="13">
      <c r="AA13" s="16">
        <f>IF(COUNT(E13:I13)=0,"",ROUND(AVERAGE(E13:I13),2))</f>
        <v/>
      </c>
      <c r="AB13" s="16">
        <f>IF(COUNT(J13:M13)=0,"",ROUND(AVERAGE(J13:M13),2))</f>
        <v/>
      </c>
      <c r="AC13" s="16">
        <f>IF(COUNT(N13:S13)=0,"",ROUND(AVERAGE(N13:S13),2))</f>
        <v/>
      </c>
      <c r="AD13" s="16">
        <f>IF(COUNT(T13:X13)=0,"",ROUND(AVERAGE(T13:X13),2))</f>
        <v/>
      </c>
      <c r="AE13" s="16">
        <f>IF(COUNT(E13:X13)=0,"",ROUND(AVERAGE(E13:X13),2))</f>
        <v/>
      </c>
      <c r="AF13">
        <f>IF(COUNT(E13:X13)=0,"",COUNT(E13:X13))</f>
        <v/>
      </c>
      <c r="AG13">
        <f>IF(COUNT(AA13,AB13,AC13,AD13)=0,"",IF(AA13=MIN(AA13,AB13,AC13,AD13),"Managing Medications",IF(AB13=MIN(AA13,AB13,AC13,AD13),"Appointment Keeping",IF(AC13=MIN(AA13,AB13,AC13,AD13),"Tracking Health Issues",IF(AD13=MIN(AA13,AB13,AC13,AD13),"Talking with Providers","")))))</f>
        <v/>
      </c>
      <c r="AH13">
        <f>IF(COUNT(E13:X13)=0,"",IF(AND(COUNT(E13:X13)=20,AA13&gt;=4,AB13&gt;=4,AC13&gt;=4,AD13&gt;=4),"Yes","Not yet"))</f>
        <v/>
      </c>
    </row>
    <row r="14">
      <c r="AA14" s="16">
        <f>IF(COUNT(E14:I14)=0,"",ROUND(AVERAGE(E14:I14),2))</f>
        <v/>
      </c>
      <c r="AB14" s="16">
        <f>IF(COUNT(J14:M14)=0,"",ROUND(AVERAGE(J14:M14),2))</f>
        <v/>
      </c>
      <c r="AC14" s="16">
        <f>IF(COUNT(N14:S14)=0,"",ROUND(AVERAGE(N14:S14),2))</f>
        <v/>
      </c>
      <c r="AD14" s="16">
        <f>IF(COUNT(T14:X14)=0,"",ROUND(AVERAGE(T14:X14),2))</f>
        <v/>
      </c>
      <c r="AE14" s="16">
        <f>IF(COUNT(E14:X14)=0,"",ROUND(AVERAGE(E14:X14),2))</f>
        <v/>
      </c>
      <c r="AF14">
        <f>IF(COUNT(E14:X14)=0,"",COUNT(E14:X14))</f>
        <v/>
      </c>
      <c r="AG14">
        <f>IF(COUNT(AA14,AB14,AC14,AD14)=0,"",IF(AA14=MIN(AA14,AB14,AC14,AD14),"Managing Medications",IF(AB14=MIN(AA14,AB14,AC14,AD14),"Appointment Keeping",IF(AC14=MIN(AA14,AB14,AC14,AD14),"Tracking Health Issues",IF(AD14=MIN(AA14,AB14,AC14,AD14),"Talking with Providers","")))))</f>
        <v/>
      </c>
      <c r="AH14">
        <f>IF(COUNT(E14:X14)=0,"",IF(AND(COUNT(E14:X14)=20,AA14&gt;=4,AB14&gt;=4,AC14&gt;=4,AD14&gt;=4),"Yes","Not yet"))</f>
        <v/>
      </c>
    </row>
    <row r="15">
      <c r="AA15" s="16">
        <f>IF(COUNT(E15:I15)=0,"",ROUND(AVERAGE(E15:I15),2))</f>
        <v/>
      </c>
      <c r="AB15" s="16">
        <f>IF(COUNT(J15:M15)=0,"",ROUND(AVERAGE(J15:M15),2))</f>
        <v/>
      </c>
      <c r="AC15" s="16">
        <f>IF(COUNT(N15:S15)=0,"",ROUND(AVERAGE(N15:S15),2))</f>
        <v/>
      </c>
      <c r="AD15" s="16">
        <f>IF(COUNT(T15:X15)=0,"",ROUND(AVERAGE(T15:X15),2))</f>
        <v/>
      </c>
      <c r="AE15" s="16">
        <f>IF(COUNT(E15:X15)=0,"",ROUND(AVERAGE(E15:X15),2))</f>
        <v/>
      </c>
      <c r="AF15">
        <f>IF(COUNT(E15:X15)=0,"",COUNT(E15:X15))</f>
        <v/>
      </c>
      <c r="AG15">
        <f>IF(COUNT(AA15,AB15,AC15,AD15)=0,"",IF(AA15=MIN(AA15,AB15,AC15,AD15),"Managing Medications",IF(AB15=MIN(AA15,AB15,AC15,AD15),"Appointment Keeping",IF(AC15=MIN(AA15,AB15,AC15,AD15),"Tracking Health Issues",IF(AD15=MIN(AA15,AB15,AC15,AD15),"Talking with Providers","")))))</f>
        <v/>
      </c>
      <c r="AH15">
        <f>IF(COUNT(E15:X15)=0,"",IF(AND(COUNT(E15:X15)=20,AA15&gt;=4,AB15&gt;=4,AC15&gt;=4,AD15&gt;=4),"Yes","Not yet"))</f>
        <v/>
      </c>
    </row>
    <row r="16">
      <c r="AA16" s="16">
        <f>IF(COUNT(E16:I16)=0,"",ROUND(AVERAGE(E16:I16),2))</f>
        <v/>
      </c>
      <c r="AB16" s="16">
        <f>IF(COUNT(J16:M16)=0,"",ROUND(AVERAGE(J16:M16),2))</f>
        <v/>
      </c>
      <c r="AC16" s="16">
        <f>IF(COUNT(N16:S16)=0,"",ROUND(AVERAGE(N16:S16),2))</f>
        <v/>
      </c>
      <c r="AD16" s="16">
        <f>IF(COUNT(T16:X16)=0,"",ROUND(AVERAGE(T16:X16),2))</f>
        <v/>
      </c>
      <c r="AE16" s="16">
        <f>IF(COUNT(E16:X16)=0,"",ROUND(AVERAGE(E16:X16),2))</f>
        <v/>
      </c>
      <c r="AF16">
        <f>IF(COUNT(E16:X16)=0,"",COUNT(E16:X16))</f>
        <v/>
      </c>
      <c r="AG16">
        <f>IF(COUNT(AA16,AB16,AC16,AD16)=0,"",IF(AA16=MIN(AA16,AB16,AC16,AD16),"Managing Medications",IF(AB16=MIN(AA16,AB16,AC16,AD16),"Appointment Keeping",IF(AC16=MIN(AA16,AB16,AC16,AD16),"Tracking Health Issues",IF(AD16=MIN(AA16,AB16,AC16,AD16),"Talking with Providers","")))))</f>
        <v/>
      </c>
      <c r="AH16">
        <f>IF(COUNT(E16:X16)=0,"",IF(AND(COUNT(E16:X16)=20,AA16&gt;=4,AB16&gt;=4,AC16&gt;=4,AD16&gt;=4),"Yes","Not yet"))</f>
        <v/>
      </c>
    </row>
    <row r="17">
      <c r="AA17" s="16">
        <f>IF(COUNT(E17:I17)=0,"",ROUND(AVERAGE(E17:I17),2))</f>
        <v/>
      </c>
      <c r="AB17" s="16">
        <f>IF(COUNT(J17:M17)=0,"",ROUND(AVERAGE(J17:M17),2))</f>
        <v/>
      </c>
      <c r="AC17" s="16">
        <f>IF(COUNT(N17:S17)=0,"",ROUND(AVERAGE(N17:S17),2))</f>
        <v/>
      </c>
      <c r="AD17" s="16">
        <f>IF(COUNT(T17:X17)=0,"",ROUND(AVERAGE(T17:X17),2))</f>
        <v/>
      </c>
      <c r="AE17" s="16">
        <f>IF(COUNT(E17:X17)=0,"",ROUND(AVERAGE(E17:X17),2))</f>
        <v/>
      </c>
      <c r="AF17">
        <f>IF(COUNT(E17:X17)=0,"",COUNT(E17:X17))</f>
        <v/>
      </c>
      <c r="AG17">
        <f>IF(COUNT(AA17,AB17,AC17,AD17)=0,"",IF(AA17=MIN(AA17,AB17,AC17,AD17),"Managing Medications",IF(AB17=MIN(AA17,AB17,AC17,AD17),"Appointment Keeping",IF(AC17=MIN(AA17,AB17,AC17,AD17),"Tracking Health Issues",IF(AD17=MIN(AA17,AB17,AC17,AD17),"Talking with Providers","")))))</f>
        <v/>
      </c>
      <c r="AH17">
        <f>IF(COUNT(E17:X17)=0,"",IF(AND(COUNT(E17:X17)=20,AA17&gt;=4,AB17&gt;=4,AC17&gt;=4,AD17&gt;=4),"Yes","Not yet"))</f>
        <v/>
      </c>
    </row>
    <row r="18">
      <c r="AA18" s="16">
        <f>IF(COUNT(E18:I18)=0,"",ROUND(AVERAGE(E18:I18),2))</f>
        <v/>
      </c>
      <c r="AB18" s="16">
        <f>IF(COUNT(J18:M18)=0,"",ROUND(AVERAGE(J18:M18),2))</f>
        <v/>
      </c>
      <c r="AC18" s="16">
        <f>IF(COUNT(N18:S18)=0,"",ROUND(AVERAGE(N18:S18),2))</f>
        <v/>
      </c>
      <c r="AD18" s="16">
        <f>IF(COUNT(T18:X18)=0,"",ROUND(AVERAGE(T18:X18),2))</f>
        <v/>
      </c>
      <c r="AE18" s="16">
        <f>IF(COUNT(E18:X18)=0,"",ROUND(AVERAGE(E18:X18),2))</f>
        <v/>
      </c>
      <c r="AF18">
        <f>IF(COUNT(E18:X18)=0,"",COUNT(E18:X18))</f>
        <v/>
      </c>
      <c r="AG18">
        <f>IF(COUNT(AA18,AB18,AC18,AD18)=0,"",IF(AA18=MIN(AA18,AB18,AC18,AD18),"Managing Medications",IF(AB18=MIN(AA18,AB18,AC18,AD18),"Appointment Keeping",IF(AC18=MIN(AA18,AB18,AC18,AD18),"Tracking Health Issues",IF(AD18=MIN(AA18,AB18,AC18,AD18),"Talking with Providers","")))))</f>
        <v/>
      </c>
      <c r="AH18">
        <f>IF(COUNT(E18:X18)=0,"",IF(AND(COUNT(E18:X18)=20,AA18&gt;=4,AB18&gt;=4,AC18&gt;=4,AD18&gt;=4),"Yes","Not yet"))</f>
        <v/>
      </c>
    </row>
    <row r="19">
      <c r="AA19" s="16">
        <f>IF(COUNT(E19:I19)=0,"",ROUND(AVERAGE(E19:I19),2))</f>
        <v/>
      </c>
      <c r="AB19" s="16">
        <f>IF(COUNT(J19:M19)=0,"",ROUND(AVERAGE(J19:M19),2))</f>
        <v/>
      </c>
      <c r="AC19" s="16">
        <f>IF(COUNT(N19:S19)=0,"",ROUND(AVERAGE(N19:S19),2))</f>
        <v/>
      </c>
      <c r="AD19" s="16">
        <f>IF(COUNT(T19:X19)=0,"",ROUND(AVERAGE(T19:X19),2))</f>
        <v/>
      </c>
      <c r="AE19" s="16">
        <f>IF(COUNT(E19:X19)=0,"",ROUND(AVERAGE(E19:X19),2))</f>
        <v/>
      </c>
      <c r="AF19">
        <f>IF(COUNT(E19:X19)=0,"",COUNT(E19:X19))</f>
        <v/>
      </c>
      <c r="AG19">
        <f>IF(COUNT(AA19,AB19,AC19,AD19)=0,"",IF(AA19=MIN(AA19,AB19,AC19,AD19),"Managing Medications",IF(AB19=MIN(AA19,AB19,AC19,AD19),"Appointment Keeping",IF(AC19=MIN(AA19,AB19,AC19,AD19),"Tracking Health Issues",IF(AD19=MIN(AA19,AB19,AC19,AD19),"Talking with Providers","")))))</f>
        <v/>
      </c>
      <c r="AH19">
        <f>IF(COUNT(E19:X19)=0,"",IF(AND(COUNT(E19:X19)=20,AA19&gt;=4,AB19&gt;=4,AC19&gt;=4,AD19&gt;=4),"Yes","Not yet"))</f>
        <v/>
      </c>
    </row>
    <row r="20">
      <c r="AA20" s="16">
        <f>IF(COUNT(E20:I20)=0,"",ROUND(AVERAGE(E20:I20),2))</f>
        <v/>
      </c>
      <c r="AB20" s="16">
        <f>IF(COUNT(J20:M20)=0,"",ROUND(AVERAGE(J20:M20),2))</f>
        <v/>
      </c>
      <c r="AC20" s="16">
        <f>IF(COUNT(N20:S20)=0,"",ROUND(AVERAGE(N20:S20),2))</f>
        <v/>
      </c>
      <c r="AD20" s="16">
        <f>IF(COUNT(T20:X20)=0,"",ROUND(AVERAGE(T20:X20),2))</f>
        <v/>
      </c>
      <c r="AE20" s="16">
        <f>IF(COUNT(E20:X20)=0,"",ROUND(AVERAGE(E20:X20),2))</f>
        <v/>
      </c>
      <c r="AF20">
        <f>IF(COUNT(E20:X20)=0,"",COUNT(E20:X20))</f>
        <v/>
      </c>
      <c r="AG20">
        <f>IF(COUNT(AA20,AB20,AC20,AD20)=0,"",IF(AA20=MIN(AA20,AB20,AC20,AD20),"Managing Medications",IF(AB20=MIN(AA20,AB20,AC20,AD20),"Appointment Keeping",IF(AC20=MIN(AA20,AB20,AC20,AD20),"Tracking Health Issues",IF(AD20=MIN(AA20,AB20,AC20,AD20),"Talking with Providers","")))))</f>
        <v/>
      </c>
      <c r="AH20">
        <f>IF(COUNT(E20:X20)=0,"",IF(AND(COUNT(E20:X20)=20,AA20&gt;=4,AB20&gt;=4,AC20&gt;=4,AD20&gt;=4),"Yes","Not yet"))</f>
        <v/>
      </c>
    </row>
    <row r="21">
      <c r="AA21" s="16">
        <f>IF(COUNT(E21:I21)=0,"",ROUND(AVERAGE(E21:I21),2))</f>
        <v/>
      </c>
      <c r="AB21" s="16">
        <f>IF(COUNT(J21:M21)=0,"",ROUND(AVERAGE(J21:M21),2))</f>
        <v/>
      </c>
      <c r="AC21" s="16">
        <f>IF(COUNT(N21:S21)=0,"",ROUND(AVERAGE(N21:S21),2))</f>
        <v/>
      </c>
      <c r="AD21" s="16">
        <f>IF(COUNT(T21:X21)=0,"",ROUND(AVERAGE(T21:X21),2))</f>
        <v/>
      </c>
      <c r="AE21" s="16">
        <f>IF(COUNT(E21:X21)=0,"",ROUND(AVERAGE(E21:X21),2))</f>
        <v/>
      </c>
      <c r="AF21">
        <f>IF(COUNT(E21:X21)=0,"",COUNT(E21:X21))</f>
        <v/>
      </c>
      <c r="AG21">
        <f>IF(COUNT(AA21,AB21,AC21,AD21)=0,"",IF(AA21=MIN(AA21,AB21,AC21,AD21),"Managing Medications",IF(AB21=MIN(AA21,AB21,AC21,AD21),"Appointment Keeping",IF(AC21=MIN(AA21,AB21,AC21,AD21),"Tracking Health Issues",IF(AD21=MIN(AA21,AB21,AC21,AD21),"Talking with Providers","")))))</f>
        <v/>
      </c>
      <c r="AH21">
        <f>IF(COUNT(E21:X21)=0,"",IF(AND(COUNT(E21:X21)=20,AA21&gt;=4,AB21&gt;=4,AC21&gt;=4,AD21&gt;=4),"Yes","Not yet"))</f>
        <v/>
      </c>
    </row>
    <row r="22">
      <c r="AA22" s="16">
        <f>IF(COUNT(E22:I22)=0,"",ROUND(AVERAGE(E22:I22),2))</f>
        <v/>
      </c>
      <c r="AB22" s="16">
        <f>IF(COUNT(J22:M22)=0,"",ROUND(AVERAGE(J22:M22),2))</f>
        <v/>
      </c>
      <c r="AC22" s="16">
        <f>IF(COUNT(N22:S22)=0,"",ROUND(AVERAGE(N22:S22),2))</f>
        <v/>
      </c>
      <c r="AD22" s="16">
        <f>IF(COUNT(T22:X22)=0,"",ROUND(AVERAGE(T22:X22),2))</f>
        <v/>
      </c>
      <c r="AE22" s="16">
        <f>IF(COUNT(E22:X22)=0,"",ROUND(AVERAGE(E22:X22),2))</f>
        <v/>
      </c>
      <c r="AF22">
        <f>IF(COUNT(E22:X22)=0,"",COUNT(E22:X22))</f>
        <v/>
      </c>
      <c r="AG22">
        <f>IF(COUNT(AA22,AB22,AC22,AD22)=0,"",IF(AA22=MIN(AA22,AB22,AC22,AD22),"Managing Medications",IF(AB22=MIN(AA22,AB22,AC22,AD22),"Appointment Keeping",IF(AC22=MIN(AA22,AB22,AC22,AD22),"Tracking Health Issues",IF(AD22=MIN(AA22,AB22,AC22,AD22),"Talking with Providers","")))))</f>
        <v/>
      </c>
      <c r="AH22">
        <f>IF(COUNT(E22:X22)=0,"",IF(AND(COUNT(E22:X22)=20,AA22&gt;=4,AB22&gt;=4,AC22&gt;=4,AD22&gt;=4),"Yes","Not yet"))</f>
        <v/>
      </c>
    </row>
    <row r="23">
      <c r="AA23" s="16">
        <f>IF(COUNT(E23:I23)=0,"",ROUND(AVERAGE(E23:I23),2))</f>
        <v/>
      </c>
      <c r="AB23" s="16">
        <f>IF(COUNT(J23:M23)=0,"",ROUND(AVERAGE(J23:M23),2))</f>
        <v/>
      </c>
      <c r="AC23" s="16">
        <f>IF(COUNT(N23:S23)=0,"",ROUND(AVERAGE(N23:S23),2))</f>
        <v/>
      </c>
      <c r="AD23" s="16">
        <f>IF(COUNT(T23:X23)=0,"",ROUND(AVERAGE(T23:X23),2))</f>
        <v/>
      </c>
      <c r="AE23" s="16">
        <f>IF(COUNT(E23:X23)=0,"",ROUND(AVERAGE(E23:X23),2))</f>
        <v/>
      </c>
      <c r="AF23">
        <f>IF(COUNT(E23:X23)=0,"",COUNT(E23:X23))</f>
        <v/>
      </c>
      <c r="AG23">
        <f>IF(COUNT(AA23,AB23,AC23,AD23)=0,"",IF(AA23=MIN(AA23,AB23,AC23,AD23),"Managing Medications",IF(AB23=MIN(AA23,AB23,AC23,AD23),"Appointment Keeping",IF(AC23=MIN(AA23,AB23,AC23,AD23),"Tracking Health Issues",IF(AD23=MIN(AA23,AB23,AC23,AD23),"Talking with Providers","")))))</f>
        <v/>
      </c>
      <c r="AH23">
        <f>IF(COUNT(E23:X23)=0,"",IF(AND(COUNT(E23:X23)=20,AA23&gt;=4,AB23&gt;=4,AC23&gt;=4,AD23&gt;=4),"Yes","Not yet"))</f>
        <v/>
      </c>
    </row>
    <row r="24">
      <c r="AA24" s="16">
        <f>IF(COUNT(E24:I24)=0,"",ROUND(AVERAGE(E24:I24),2))</f>
        <v/>
      </c>
      <c r="AB24" s="16">
        <f>IF(COUNT(J24:M24)=0,"",ROUND(AVERAGE(J24:M24),2))</f>
        <v/>
      </c>
      <c r="AC24" s="16">
        <f>IF(COUNT(N24:S24)=0,"",ROUND(AVERAGE(N24:S24),2))</f>
        <v/>
      </c>
      <c r="AD24" s="16">
        <f>IF(COUNT(T24:X24)=0,"",ROUND(AVERAGE(T24:X24),2))</f>
        <v/>
      </c>
      <c r="AE24" s="16">
        <f>IF(COUNT(E24:X24)=0,"",ROUND(AVERAGE(E24:X24),2))</f>
        <v/>
      </c>
      <c r="AF24">
        <f>IF(COUNT(E24:X24)=0,"",COUNT(E24:X24))</f>
        <v/>
      </c>
      <c r="AG24">
        <f>IF(COUNT(AA24,AB24,AC24,AD24)=0,"",IF(AA24=MIN(AA24,AB24,AC24,AD24),"Managing Medications",IF(AB24=MIN(AA24,AB24,AC24,AD24),"Appointment Keeping",IF(AC24=MIN(AA24,AB24,AC24,AD24),"Tracking Health Issues",IF(AD24=MIN(AA24,AB24,AC24,AD24),"Talking with Providers","")))))</f>
        <v/>
      </c>
      <c r="AH24">
        <f>IF(COUNT(E24:X24)=0,"",IF(AND(COUNT(E24:X24)=20,AA24&gt;=4,AB24&gt;=4,AC24&gt;=4,AD24&gt;=4),"Yes","Not yet"))</f>
        <v/>
      </c>
    </row>
    <row r="25">
      <c r="AA25" s="16">
        <f>IF(COUNT(E25:I25)=0,"",ROUND(AVERAGE(E25:I25),2))</f>
        <v/>
      </c>
      <c r="AB25" s="16">
        <f>IF(COUNT(J25:M25)=0,"",ROUND(AVERAGE(J25:M25),2))</f>
        <v/>
      </c>
      <c r="AC25" s="16">
        <f>IF(COUNT(N25:S25)=0,"",ROUND(AVERAGE(N25:S25),2))</f>
        <v/>
      </c>
      <c r="AD25" s="16">
        <f>IF(COUNT(T25:X25)=0,"",ROUND(AVERAGE(T25:X25),2))</f>
        <v/>
      </c>
      <c r="AE25" s="16">
        <f>IF(COUNT(E25:X25)=0,"",ROUND(AVERAGE(E25:X25),2))</f>
        <v/>
      </c>
      <c r="AF25">
        <f>IF(COUNT(E25:X25)=0,"",COUNT(E25:X25))</f>
        <v/>
      </c>
      <c r="AG25">
        <f>IF(COUNT(AA25,AB25,AC25,AD25)=0,"",IF(AA25=MIN(AA25,AB25,AC25,AD25),"Managing Medications",IF(AB25=MIN(AA25,AB25,AC25,AD25),"Appointment Keeping",IF(AC25=MIN(AA25,AB25,AC25,AD25),"Tracking Health Issues",IF(AD25=MIN(AA25,AB25,AC25,AD25),"Talking with Providers","")))))</f>
        <v/>
      </c>
      <c r="AH25">
        <f>IF(COUNT(E25:X25)=0,"",IF(AND(COUNT(E25:X25)=20,AA25&gt;=4,AB25&gt;=4,AC25&gt;=4,AD25&gt;=4),"Yes","Not yet"))</f>
        <v/>
      </c>
    </row>
    <row r="26">
      <c r="AA26" s="16">
        <f>IF(COUNT(E26:I26)=0,"",ROUND(AVERAGE(E26:I26),2))</f>
        <v/>
      </c>
      <c r="AB26" s="16">
        <f>IF(COUNT(J26:M26)=0,"",ROUND(AVERAGE(J26:M26),2))</f>
        <v/>
      </c>
      <c r="AC26" s="16">
        <f>IF(COUNT(N26:S26)=0,"",ROUND(AVERAGE(N26:S26),2))</f>
        <v/>
      </c>
      <c r="AD26" s="16">
        <f>IF(COUNT(T26:X26)=0,"",ROUND(AVERAGE(T26:X26),2))</f>
        <v/>
      </c>
      <c r="AE26" s="16">
        <f>IF(COUNT(E26:X26)=0,"",ROUND(AVERAGE(E26:X26),2))</f>
        <v/>
      </c>
      <c r="AF26">
        <f>IF(COUNT(E26:X26)=0,"",COUNT(E26:X26))</f>
        <v/>
      </c>
      <c r="AG26">
        <f>IF(COUNT(AA26,AB26,AC26,AD26)=0,"",IF(AA26=MIN(AA26,AB26,AC26,AD26),"Managing Medications",IF(AB26=MIN(AA26,AB26,AC26,AD26),"Appointment Keeping",IF(AC26=MIN(AA26,AB26,AC26,AD26),"Tracking Health Issues",IF(AD26=MIN(AA26,AB26,AC26,AD26),"Talking with Providers","")))))</f>
        <v/>
      </c>
      <c r="AH26">
        <f>IF(COUNT(E26:X26)=0,"",IF(AND(COUNT(E26:X26)=20,AA26&gt;=4,AB26&gt;=4,AC26&gt;=4,AD26&gt;=4),"Yes","Not yet"))</f>
        <v/>
      </c>
    </row>
    <row r="27">
      <c r="AA27" s="16">
        <f>IF(COUNT(E27:I27)=0,"",ROUND(AVERAGE(E27:I27),2))</f>
        <v/>
      </c>
      <c r="AB27" s="16">
        <f>IF(COUNT(J27:M27)=0,"",ROUND(AVERAGE(J27:M27),2))</f>
        <v/>
      </c>
      <c r="AC27" s="16">
        <f>IF(COUNT(N27:S27)=0,"",ROUND(AVERAGE(N27:S27),2))</f>
        <v/>
      </c>
      <c r="AD27" s="16">
        <f>IF(COUNT(T27:X27)=0,"",ROUND(AVERAGE(T27:X27),2))</f>
        <v/>
      </c>
      <c r="AE27" s="16">
        <f>IF(COUNT(E27:X27)=0,"",ROUND(AVERAGE(E27:X27),2))</f>
        <v/>
      </c>
      <c r="AF27">
        <f>IF(COUNT(E27:X27)=0,"",COUNT(E27:X27))</f>
        <v/>
      </c>
      <c r="AG27">
        <f>IF(COUNT(AA27,AB27,AC27,AD27)=0,"",IF(AA27=MIN(AA27,AB27,AC27,AD27),"Managing Medications",IF(AB27=MIN(AA27,AB27,AC27,AD27),"Appointment Keeping",IF(AC27=MIN(AA27,AB27,AC27,AD27),"Tracking Health Issues",IF(AD27=MIN(AA27,AB27,AC27,AD27),"Talking with Providers","")))))</f>
        <v/>
      </c>
      <c r="AH27">
        <f>IF(COUNT(E27:X27)=0,"",IF(AND(COUNT(E27:X27)=20,AA27&gt;=4,AB27&gt;=4,AC27&gt;=4,AD27&gt;=4),"Yes","Not yet"))</f>
        <v/>
      </c>
    </row>
    <row r="28">
      <c r="AA28" s="16">
        <f>IF(COUNT(E28:I28)=0,"",ROUND(AVERAGE(E28:I28),2))</f>
        <v/>
      </c>
      <c r="AB28" s="16">
        <f>IF(COUNT(J28:M28)=0,"",ROUND(AVERAGE(J28:M28),2))</f>
        <v/>
      </c>
      <c r="AC28" s="16">
        <f>IF(COUNT(N28:S28)=0,"",ROUND(AVERAGE(N28:S28),2))</f>
        <v/>
      </c>
      <c r="AD28" s="16">
        <f>IF(COUNT(T28:X28)=0,"",ROUND(AVERAGE(T28:X28),2))</f>
        <v/>
      </c>
      <c r="AE28" s="16">
        <f>IF(COUNT(E28:X28)=0,"",ROUND(AVERAGE(E28:X28),2))</f>
        <v/>
      </c>
      <c r="AF28">
        <f>IF(COUNT(E28:X28)=0,"",COUNT(E28:X28))</f>
        <v/>
      </c>
      <c r="AG28">
        <f>IF(COUNT(AA28,AB28,AC28,AD28)=0,"",IF(AA28=MIN(AA28,AB28,AC28,AD28),"Managing Medications",IF(AB28=MIN(AA28,AB28,AC28,AD28),"Appointment Keeping",IF(AC28=MIN(AA28,AB28,AC28,AD28),"Tracking Health Issues",IF(AD28=MIN(AA28,AB28,AC28,AD28),"Talking with Providers","")))))</f>
        <v/>
      </c>
      <c r="AH28">
        <f>IF(COUNT(E28:X28)=0,"",IF(AND(COUNT(E28:X28)=20,AA28&gt;=4,AB28&gt;=4,AC28&gt;=4,AD28&gt;=4),"Yes","Not yet"))</f>
        <v/>
      </c>
    </row>
    <row r="29">
      <c r="AA29" s="16">
        <f>IF(COUNT(E29:I29)=0,"",ROUND(AVERAGE(E29:I29),2))</f>
        <v/>
      </c>
      <c r="AB29" s="16">
        <f>IF(COUNT(J29:M29)=0,"",ROUND(AVERAGE(J29:M29),2))</f>
        <v/>
      </c>
      <c r="AC29" s="16">
        <f>IF(COUNT(N29:S29)=0,"",ROUND(AVERAGE(N29:S29),2))</f>
        <v/>
      </c>
      <c r="AD29" s="16">
        <f>IF(COUNT(T29:X29)=0,"",ROUND(AVERAGE(T29:X29),2))</f>
        <v/>
      </c>
      <c r="AE29" s="16">
        <f>IF(COUNT(E29:X29)=0,"",ROUND(AVERAGE(E29:X29),2))</f>
        <v/>
      </c>
      <c r="AF29">
        <f>IF(COUNT(E29:X29)=0,"",COUNT(E29:X29))</f>
        <v/>
      </c>
      <c r="AG29">
        <f>IF(COUNT(AA29,AB29,AC29,AD29)=0,"",IF(AA29=MIN(AA29,AB29,AC29,AD29),"Managing Medications",IF(AB29=MIN(AA29,AB29,AC29,AD29),"Appointment Keeping",IF(AC29=MIN(AA29,AB29,AC29,AD29),"Tracking Health Issues",IF(AD29=MIN(AA29,AB29,AC29,AD29),"Talking with Providers","")))))</f>
        <v/>
      </c>
      <c r="AH29">
        <f>IF(COUNT(E29:X29)=0,"",IF(AND(COUNT(E29:X29)=20,AA29&gt;=4,AB29&gt;=4,AC29&gt;=4,AD29&gt;=4),"Yes","Not yet"))</f>
        <v/>
      </c>
    </row>
    <row r="30">
      <c r="AA30" s="16">
        <f>IF(COUNT(E30:I30)=0,"",ROUND(AVERAGE(E30:I30),2))</f>
        <v/>
      </c>
      <c r="AB30" s="16">
        <f>IF(COUNT(J30:M30)=0,"",ROUND(AVERAGE(J30:M30),2))</f>
        <v/>
      </c>
      <c r="AC30" s="16">
        <f>IF(COUNT(N30:S30)=0,"",ROUND(AVERAGE(N30:S30),2))</f>
        <v/>
      </c>
      <c r="AD30" s="16">
        <f>IF(COUNT(T30:X30)=0,"",ROUND(AVERAGE(T30:X30),2))</f>
        <v/>
      </c>
      <c r="AE30" s="16">
        <f>IF(COUNT(E30:X30)=0,"",ROUND(AVERAGE(E30:X30),2))</f>
        <v/>
      </c>
      <c r="AF30">
        <f>IF(COUNT(E30:X30)=0,"",COUNT(E30:X30))</f>
        <v/>
      </c>
      <c r="AG30">
        <f>IF(COUNT(AA30,AB30,AC30,AD30)=0,"",IF(AA30=MIN(AA30,AB30,AC30,AD30),"Managing Medications",IF(AB30=MIN(AA30,AB30,AC30,AD30),"Appointment Keeping",IF(AC30=MIN(AA30,AB30,AC30,AD30),"Tracking Health Issues",IF(AD30=MIN(AA30,AB30,AC30,AD30),"Talking with Providers","")))))</f>
        <v/>
      </c>
      <c r="AH30">
        <f>IF(COUNT(E30:X30)=0,"",IF(AND(COUNT(E30:X30)=20,AA30&gt;=4,AB30&gt;=4,AC30&gt;=4,AD30&gt;=4),"Yes","Not yet"))</f>
        <v/>
      </c>
    </row>
    <row r="31">
      <c r="AA31" s="16">
        <f>IF(COUNT(E31:I31)=0,"",ROUND(AVERAGE(E31:I31),2))</f>
        <v/>
      </c>
      <c r="AB31" s="16">
        <f>IF(COUNT(J31:M31)=0,"",ROUND(AVERAGE(J31:M31),2))</f>
        <v/>
      </c>
      <c r="AC31" s="16">
        <f>IF(COUNT(N31:S31)=0,"",ROUND(AVERAGE(N31:S31),2))</f>
        <v/>
      </c>
      <c r="AD31" s="16">
        <f>IF(COUNT(T31:X31)=0,"",ROUND(AVERAGE(T31:X31),2))</f>
        <v/>
      </c>
      <c r="AE31" s="16">
        <f>IF(COUNT(E31:X31)=0,"",ROUND(AVERAGE(E31:X31),2))</f>
        <v/>
      </c>
      <c r="AF31">
        <f>IF(COUNT(E31:X31)=0,"",COUNT(E31:X31))</f>
        <v/>
      </c>
      <c r="AG31">
        <f>IF(COUNT(AA31,AB31,AC31,AD31)=0,"",IF(AA31=MIN(AA31,AB31,AC31,AD31),"Managing Medications",IF(AB31=MIN(AA31,AB31,AC31,AD31),"Appointment Keeping",IF(AC31=MIN(AA31,AB31,AC31,AD31),"Tracking Health Issues",IF(AD31=MIN(AA31,AB31,AC31,AD31),"Talking with Providers","")))))</f>
        <v/>
      </c>
      <c r="AH31">
        <f>IF(COUNT(E31:X31)=0,"",IF(AND(COUNT(E31:X31)=20,AA31&gt;=4,AB31&gt;=4,AC31&gt;=4,AD31&gt;=4),"Yes","Not yet"))</f>
        <v/>
      </c>
    </row>
    <row r="32">
      <c r="AA32" s="16">
        <f>IF(COUNT(E32:I32)=0,"",ROUND(AVERAGE(E32:I32),2))</f>
        <v/>
      </c>
      <c r="AB32" s="16">
        <f>IF(COUNT(J32:M32)=0,"",ROUND(AVERAGE(J32:M32),2))</f>
        <v/>
      </c>
      <c r="AC32" s="16">
        <f>IF(COUNT(N32:S32)=0,"",ROUND(AVERAGE(N32:S32),2))</f>
        <v/>
      </c>
      <c r="AD32" s="16">
        <f>IF(COUNT(T32:X32)=0,"",ROUND(AVERAGE(T32:X32),2))</f>
        <v/>
      </c>
      <c r="AE32" s="16">
        <f>IF(COUNT(E32:X32)=0,"",ROUND(AVERAGE(E32:X32),2))</f>
        <v/>
      </c>
      <c r="AF32">
        <f>IF(COUNT(E32:X32)=0,"",COUNT(E32:X32))</f>
        <v/>
      </c>
      <c r="AG32">
        <f>IF(COUNT(AA32,AB32,AC32,AD32)=0,"",IF(AA32=MIN(AA32,AB32,AC32,AD32),"Managing Medications",IF(AB32=MIN(AA32,AB32,AC32,AD32),"Appointment Keeping",IF(AC32=MIN(AA32,AB32,AC32,AD32),"Tracking Health Issues",IF(AD32=MIN(AA32,AB32,AC32,AD32),"Talking with Providers","")))))</f>
        <v/>
      </c>
      <c r="AH32">
        <f>IF(COUNT(E32:X32)=0,"",IF(AND(COUNT(E32:X32)=20,AA32&gt;=4,AB32&gt;=4,AC32&gt;=4,AD32&gt;=4),"Yes","Not yet"))</f>
        <v/>
      </c>
    </row>
    <row r="33">
      <c r="AA33" s="16">
        <f>IF(COUNT(E33:I33)=0,"",ROUND(AVERAGE(E33:I33),2))</f>
        <v/>
      </c>
      <c r="AB33" s="16">
        <f>IF(COUNT(J33:M33)=0,"",ROUND(AVERAGE(J33:M33),2))</f>
        <v/>
      </c>
      <c r="AC33" s="16">
        <f>IF(COUNT(N33:S33)=0,"",ROUND(AVERAGE(N33:S33),2))</f>
        <v/>
      </c>
      <c r="AD33" s="16">
        <f>IF(COUNT(T33:X33)=0,"",ROUND(AVERAGE(T33:X33),2))</f>
        <v/>
      </c>
      <c r="AE33" s="16">
        <f>IF(COUNT(E33:X33)=0,"",ROUND(AVERAGE(E33:X33),2))</f>
        <v/>
      </c>
      <c r="AF33">
        <f>IF(COUNT(E33:X33)=0,"",COUNT(E33:X33))</f>
        <v/>
      </c>
      <c r="AG33">
        <f>IF(COUNT(AA33,AB33,AC33,AD33)=0,"",IF(AA33=MIN(AA33,AB33,AC33,AD33),"Managing Medications",IF(AB33=MIN(AA33,AB33,AC33,AD33),"Appointment Keeping",IF(AC33=MIN(AA33,AB33,AC33,AD33),"Tracking Health Issues",IF(AD33=MIN(AA33,AB33,AC33,AD33),"Talking with Providers","")))))</f>
        <v/>
      </c>
      <c r="AH33">
        <f>IF(COUNT(E33:X33)=0,"",IF(AND(COUNT(E33:X33)=20,AA33&gt;=4,AB33&gt;=4,AC33&gt;=4,AD33&gt;=4),"Yes","Not yet"))</f>
        <v/>
      </c>
    </row>
    <row r="34">
      <c r="AA34" s="16">
        <f>IF(COUNT(E34:I34)=0,"",ROUND(AVERAGE(E34:I34),2))</f>
        <v/>
      </c>
      <c r="AB34" s="16">
        <f>IF(COUNT(J34:M34)=0,"",ROUND(AVERAGE(J34:M34),2))</f>
        <v/>
      </c>
      <c r="AC34" s="16">
        <f>IF(COUNT(N34:S34)=0,"",ROUND(AVERAGE(N34:S34),2))</f>
        <v/>
      </c>
      <c r="AD34" s="16">
        <f>IF(COUNT(T34:X34)=0,"",ROUND(AVERAGE(T34:X34),2))</f>
        <v/>
      </c>
      <c r="AE34" s="16">
        <f>IF(COUNT(E34:X34)=0,"",ROUND(AVERAGE(E34:X34),2))</f>
        <v/>
      </c>
      <c r="AF34">
        <f>IF(COUNT(E34:X34)=0,"",COUNT(E34:X34))</f>
        <v/>
      </c>
      <c r="AG34">
        <f>IF(COUNT(AA34,AB34,AC34,AD34)=0,"",IF(AA34=MIN(AA34,AB34,AC34,AD34),"Managing Medications",IF(AB34=MIN(AA34,AB34,AC34,AD34),"Appointment Keeping",IF(AC34=MIN(AA34,AB34,AC34,AD34),"Tracking Health Issues",IF(AD34=MIN(AA34,AB34,AC34,AD34),"Talking with Providers","")))))</f>
        <v/>
      </c>
      <c r="AH34">
        <f>IF(COUNT(E34:X34)=0,"",IF(AND(COUNT(E34:X34)=20,AA34&gt;=4,AB34&gt;=4,AC34&gt;=4,AD34&gt;=4),"Yes","Not yet"))</f>
        <v/>
      </c>
    </row>
    <row r="35">
      <c r="AA35" s="16">
        <f>IF(COUNT(E35:I35)=0,"",ROUND(AVERAGE(E35:I35),2))</f>
        <v/>
      </c>
      <c r="AB35" s="16">
        <f>IF(COUNT(J35:M35)=0,"",ROUND(AVERAGE(J35:M35),2))</f>
        <v/>
      </c>
      <c r="AC35" s="16">
        <f>IF(COUNT(N35:S35)=0,"",ROUND(AVERAGE(N35:S35),2))</f>
        <v/>
      </c>
      <c r="AD35" s="16">
        <f>IF(COUNT(T35:X35)=0,"",ROUND(AVERAGE(T35:X35),2))</f>
        <v/>
      </c>
      <c r="AE35" s="16">
        <f>IF(COUNT(E35:X35)=0,"",ROUND(AVERAGE(E35:X35),2))</f>
        <v/>
      </c>
      <c r="AF35">
        <f>IF(COUNT(E35:X35)=0,"",COUNT(E35:X35))</f>
        <v/>
      </c>
      <c r="AG35">
        <f>IF(COUNT(AA35,AB35,AC35,AD35)=0,"",IF(AA35=MIN(AA35,AB35,AC35,AD35),"Managing Medications",IF(AB35=MIN(AA35,AB35,AC35,AD35),"Appointment Keeping",IF(AC35=MIN(AA35,AB35,AC35,AD35),"Tracking Health Issues",IF(AD35=MIN(AA35,AB35,AC35,AD35),"Talking with Providers","")))))</f>
        <v/>
      </c>
      <c r="AH35">
        <f>IF(COUNT(E35:X35)=0,"",IF(AND(COUNT(E35:X35)=20,AA35&gt;=4,AB35&gt;=4,AC35&gt;=4,AD35&gt;=4),"Yes","Not yet"))</f>
        <v/>
      </c>
    </row>
    <row r="36">
      <c r="AA36" s="16">
        <f>IF(COUNT(E36:I36)=0,"",ROUND(AVERAGE(E36:I36),2))</f>
        <v/>
      </c>
      <c r="AB36" s="16">
        <f>IF(COUNT(J36:M36)=0,"",ROUND(AVERAGE(J36:M36),2))</f>
        <v/>
      </c>
      <c r="AC36" s="16">
        <f>IF(COUNT(N36:S36)=0,"",ROUND(AVERAGE(N36:S36),2))</f>
        <v/>
      </c>
      <c r="AD36" s="16">
        <f>IF(COUNT(T36:X36)=0,"",ROUND(AVERAGE(T36:X36),2))</f>
        <v/>
      </c>
      <c r="AE36" s="16">
        <f>IF(COUNT(E36:X36)=0,"",ROUND(AVERAGE(E36:X36),2))</f>
        <v/>
      </c>
      <c r="AF36">
        <f>IF(COUNT(E36:X36)=0,"",COUNT(E36:X36))</f>
        <v/>
      </c>
      <c r="AG36">
        <f>IF(COUNT(AA36,AB36,AC36,AD36)=0,"",IF(AA36=MIN(AA36,AB36,AC36,AD36),"Managing Medications",IF(AB36=MIN(AA36,AB36,AC36,AD36),"Appointment Keeping",IF(AC36=MIN(AA36,AB36,AC36,AD36),"Tracking Health Issues",IF(AD36=MIN(AA36,AB36,AC36,AD36),"Talking with Providers","")))))</f>
        <v/>
      </c>
      <c r="AH36">
        <f>IF(COUNT(E36:X36)=0,"",IF(AND(COUNT(E36:X36)=20,AA36&gt;=4,AB36&gt;=4,AC36&gt;=4,AD36&gt;=4),"Yes","Not yet"))</f>
        <v/>
      </c>
    </row>
    <row r="37">
      <c r="AA37" s="16">
        <f>IF(COUNT(E37:I37)=0,"",ROUND(AVERAGE(E37:I37),2))</f>
        <v/>
      </c>
      <c r="AB37" s="16">
        <f>IF(COUNT(J37:M37)=0,"",ROUND(AVERAGE(J37:M37),2))</f>
        <v/>
      </c>
      <c r="AC37" s="16">
        <f>IF(COUNT(N37:S37)=0,"",ROUND(AVERAGE(N37:S37),2))</f>
        <v/>
      </c>
      <c r="AD37" s="16">
        <f>IF(COUNT(T37:X37)=0,"",ROUND(AVERAGE(T37:X37),2))</f>
        <v/>
      </c>
      <c r="AE37" s="16">
        <f>IF(COUNT(E37:X37)=0,"",ROUND(AVERAGE(E37:X37),2))</f>
        <v/>
      </c>
      <c r="AF37">
        <f>IF(COUNT(E37:X37)=0,"",COUNT(E37:X37))</f>
        <v/>
      </c>
      <c r="AG37">
        <f>IF(COUNT(AA37,AB37,AC37,AD37)=0,"",IF(AA37=MIN(AA37,AB37,AC37,AD37),"Managing Medications",IF(AB37=MIN(AA37,AB37,AC37,AD37),"Appointment Keeping",IF(AC37=MIN(AA37,AB37,AC37,AD37),"Tracking Health Issues",IF(AD37=MIN(AA37,AB37,AC37,AD37),"Talking with Providers","")))))</f>
        <v/>
      </c>
      <c r="AH37">
        <f>IF(COUNT(E37:X37)=0,"",IF(AND(COUNT(E37:X37)=20,AA37&gt;=4,AB37&gt;=4,AC37&gt;=4,AD37&gt;=4),"Yes","Not yet"))</f>
        <v/>
      </c>
    </row>
    <row r="38">
      <c r="AA38" s="16">
        <f>IF(COUNT(E38:I38)=0,"",ROUND(AVERAGE(E38:I38),2))</f>
        <v/>
      </c>
      <c r="AB38" s="16">
        <f>IF(COUNT(J38:M38)=0,"",ROUND(AVERAGE(J38:M38),2))</f>
        <v/>
      </c>
      <c r="AC38" s="16">
        <f>IF(COUNT(N38:S38)=0,"",ROUND(AVERAGE(N38:S38),2))</f>
        <v/>
      </c>
      <c r="AD38" s="16">
        <f>IF(COUNT(T38:X38)=0,"",ROUND(AVERAGE(T38:X38),2))</f>
        <v/>
      </c>
      <c r="AE38" s="16">
        <f>IF(COUNT(E38:X38)=0,"",ROUND(AVERAGE(E38:X38),2))</f>
        <v/>
      </c>
      <c r="AF38">
        <f>IF(COUNT(E38:X38)=0,"",COUNT(E38:X38))</f>
        <v/>
      </c>
      <c r="AG38">
        <f>IF(COUNT(AA38,AB38,AC38,AD38)=0,"",IF(AA38=MIN(AA38,AB38,AC38,AD38),"Managing Medications",IF(AB38=MIN(AA38,AB38,AC38,AD38),"Appointment Keeping",IF(AC38=MIN(AA38,AB38,AC38,AD38),"Tracking Health Issues",IF(AD38=MIN(AA38,AB38,AC38,AD38),"Talking with Providers","")))))</f>
        <v/>
      </c>
      <c r="AH38">
        <f>IF(COUNT(E38:X38)=0,"",IF(AND(COUNT(E38:X38)=20,AA38&gt;=4,AB38&gt;=4,AC38&gt;=4,AD38&gt;=4),"Yes","Not yet"))</f>
        <v/>
      </c>
    </row>
    <row r="39">
      <c r="AA39" s="16">
        <f>IF(COUNT(E39:I39)=0,"",ROUND(AVERAGE(E39:I39),2))</f>
        <v/>
      </c>
      <c r="AB39" s="16">
        <f>IF(COUNT(J39:M39)=0,"",ROUND(AVERAGE(J39:M39),2))</f>
        <v/>
      </c>
      <c r="AC39" s="16">
        <f>IF(COUNT(N39:S39)=0,"",ROUND(AVERAGE(N39:S39),2))</f>
        <v/>
      </c>
      <c r="AD39" s="16">
        <f>IF(COUNT(T39:X39)=0,"",ROUND(AVERAGE(T39:X39),2))</f>
        <v/>
      </c>
      <c r="AE39" s="16">
        <f>IF(COUNT(E39:X39)=0,"",ROUND(AVERAGE(E39:X39),2))</f>
        <v/>
      </c>
      <c r="AF39">
        <f>IF(COUNT(E39:X39)=0,"",COUNT(E39:X39))</f>
        <v/>
      </c>
      <c r="AG39">
        <f>IF(COUNT(AA39,AB39,AC39,AD39)=0,"",IF(AA39=MIN(AA39,AB39,AC39,AD39),"Managing Medications",IF(AB39=MIN(AA39,AB39,AC39,AD39),"Appointment Keeping",IF(AC39=MIN(AA39,AB39,AC39,AD39),"Tracking Health Issues",IF(AD39=MIN(AA39,AB39,AC39,AD39),"Talking with Providers","")))))</f>
        <v/>
      </c>
      <c r="AH39">
        <f>IF(COUNT(E39:X39)=0,"",IF(AND(COUNT(E39:X39)=20,AA39&gt;=4,AB39&gt;=4,AC39&gt;=4,AD39&gt;=4),"Yes","Not yet"))</f>
        <v/>
      </c>
    </row>
    <row r="40">
      <c r="AA40" s="16">
        <f>IF(COUNT(E40:I40)=0,"",ROUND(AVERAGE(E40:I40),2))</f>
        <v/>
      </c>
      <c r="AB40" s="16">
        <f>IF(COUNT(J40:M40)=0,"",ROUND(AVERAGE(J40:M40),2))</f>
        <v/>
      </c>
      <c r="AC40" s="16">
        <f>IF(COUNT(N40:S40)=0,"",ROUND(AVERAGE(N40:S40),2))</f>
        <v/>
      </c>
      <c r="AD40" s="16">
        <f>IF(COUNT(T40:X40)=0,"",ROUND(AVERAGE(T40:X40),2))</f>
        <v/>
      </c>
      <c r="AE40" s="16">
        <f>IF(COUNT(E40:X40)=0,"",ROUND(AVERAGE(E40:X40),2))</f>
        <v/>
      </c>
      <c r="AF40">
        <f>IF(COUNT(E40:X40)=0,"",COUNT(E40:X40))</f>
        <v/>
      </c>
      <c r="AG40">
        <f>IF(COUNT(AA40,AB40,AC40,AD40)=0,"",IF(AA40=MIN(AA40,AB40,AC40,AD40),"Managing Medications",IF(AB40=MIN(AA40,AB40,AC40,AD40),"Appointment Keeping",IF(AC40=MIN(AA40,AB40,AC40,AD40),"Tracking Health Issues",IF(AD40=MIN(AA40,AB40,AC40,AD40),"Talking with Providers","")))))</f>
        <v/>
      </c>
      <c r="AH40">
        <f>IF(COUNT(E40:X40)=0,"",IF(AND(COUNT(E40:X40)=20,AA40&gt;=4,AB40&gt;=4,AC40&gt;=4,AD40&gt;=4),"Yes","Not yet"))</f>
        <v/>
      </c>
    </row>
    <row r="41">
      <c r="AA41" s="16">
        <f>IF(COUNT(E41:I41)=0,"",ROUND(AVERAGE(E41:I41),2))</f>
        <v/>
      </c>
      <c r="AB41" s="16">
        <f>IF(COUNT(J41:M41)=0,"",ROUND(AVERAGE(J41:M41),2))</f>
        <v/>
      </c>
      <c r="AC41" s="16">
        <f>IF(COUNT(N41:S41)=0,"",ROUND(AVERAGE(N41:S41),2))</f>
        <v/>
      </c>
      <c r="AD41" s="16">
        <f>IF(COUNT(T41:X41)=0,"",ROUND(AVERAGE(T41:X41),2))</f>
        <v/>
      </c>
      <c r="AE41" s="16">
        <f>IF(COUNT(E41:X41)=0,"",ROUND(AVERAGE(E41:X41),2))</f>
        <v/>
      </c>
      <c r="AF41">
        <f>IF(COUNT(E41:X41)=0,"",COUNT(E41:X41))</f>
        <v/>
      </c>
      <c r="AG41">
        <f>IF(COUNT(AA41,AB41,AC41,AD41)=0,"",IF(AA41=MIN(AA41,AB41,AC41,AD41),"Managing Medications",IF(AB41=MIN(AA41,AB41,AC41,AD41),"Appointment Keeping",IF(AC41=MIN(AA41,AB41,AC41,AD41),"Tracking Health Issues",IF(AD41=MIN(AA41,AB41,AC41,AD41),"Talking with Providers","")))))</f>
        <v/>
      </c>
      <c r="AH41">
        <f>IF(COUNT(E41:X41)=0,"",IF(AND(COUNT(E41:X41)=20,AA41&gt;=4,AB41&gt;=4,AC41&gt;=4,AD41&gt;=4),"Yes","Not yet"))</f>
        <v/>
      </c>
    </row>
    <row r="42">
      <c r="AA42" s="16">
        <f>IF(COUNT(E42:I42)=0,"",ROUND(AVERAGE(E42:I42),2))</f>
        <v/>
      </c>
      <c r="AB42" s="16">
        <f>IF(COUNT(J42:M42)=0,"",ROUND(AVERAGE(J42:M42),2))</f>
        <v/>
      </c>
      <c r="AC42" s="16">
        <f>IF(COUNT(N42:S42)=0,"",ROUND(AVERAGE(N42:S42),2))</f>
        <v/>
      </c>
      <c r="AD42" s="16">
        <f>IF(COUNT(T42:X42)=0,"",ROUND(AVERAGE(T42:X42),2))</f>
        <v/>
      </c>
      <c r="AE42" s="16">
        <f>IF(COUNT(E42:X42)=0,"",ROUND(AVERAGE(E42:X42),2))</f>
        <v/>
      </c>
      <c r="AF42">
        <f>IF(COUNT(E42:X42)=0,"",COUNT(E42:X42))</f>
        <v/>
      </c>
      <c r="AG42">
        <f>IF(COUNT(AA42,AB42,AC42,AD42)=0,"",IF(AA42=MIN(AA42,AB42,AC42,AD42),"Managing Medications",IF(AB42=MIN(AA42,AB42,AC42,AD42),"Appointment Keeping",IF(AC42=MIN(AA42,AB42,AC42,AD42),"Tracking Health Issues",IF(AD42=MIN(AA42,AB42,AC42,AD42),"Talking with Providers","")))))</f>
        <v/>
      </c>
      <c r="AH42">
        <f>IF(COUNT(E42:X42)=0,"",IF(AND(COUNT(E42:X42)=20,AA42&gt;=4,AB42&gt;=4,AC42&gt;=4,AD42&gt;=4),"Yes","Not yet"))</f>
        <v/>
      </c>
    </row>
    <row r="43">
      <c r="AA43" s="16">
        <f>IF(COUNT(E43:I43)=0,"",ROUND(AVERAGE(E43:I43),2))</f>
        <v/>
      </c>
      <c r="AB43" s="16">
        <f>IF(COUNT(J43:M43)=0,"",ROUND(AVERAGE(J43:M43),2))</f>
        <v/>
      </c>
      <c r="AC43" s="16">
        <f>IF(COUNT(N43:S43)=0,"",ROUND(AVERAGE(N43:S43),2))</f>
        <v/>
      </c>
      <c r="AD43" s="16">
        <f>IF(COUNT(T43:X43)=0,"",ROUND(AVERAGE(T43:X43),2))</f>
        <v/>
      </c>
      <c r="AE43" s="16">
        <f>IF(COUNT(E43:X43)=0,"",ROUND(AVERAGE(E43:X43),2))</f>
        <v/>
      </c>
      <c r="AF43">
        <f>IF(COUNT(E43:X43)=0,"",COUNT(E43:X43))</f>
        <v/>
      </c>
      <c r="AG43">
        <f>IF(COUNT(AA43,AB43,AC43,AD43)=0,"",IF(AA43=MIN(AA43,AB43,AC43,AD43),"Managing Medications",IF(AB43=MIN(AA43,AB43,AC43,AD43),"Appointment Keeping",IF(AC43=MIN(AA43,AB43,AC43,AD43),"Tracking Health Issues",IF(AD43=MIN(AA43,AB43,AC43,AD43),"Talking with Providers","")))))</f>
        <v/>
      </c>
      <c r="AH43">
        <f>IF(COUNT(E43:X43)=0,"",IF(AND(COUNT(E43:X43)=20,AA43&gt;=4,AB43&gt;=4,AC43&gt;=4,AD43&gt;=4),"Yes","Not yet"))</f>
        <v/>
      </c>
    </row>
    <row r="44">
      <c r="AA44" s="16">
        <f>IF(COUNT(E44:I44)=0,"",ROUND(AVERAGE(E44:I44),2))</f>
        <v/>
      </c>
      <c r="AB44" s="16">
        <f>IF(COUNT(J44:M44)=0,"",ROUND(AVERAGE(J44:M44),2))</f>
        <v/>
      </c>
      <c r="AC44" s="16">
        <f>IF(COUNT(N44:S44)=0,"",ROUND(AVERAGE(N44:S44),2))</f>
        <v/>
      </c>
      <c r="AD44" s="16">
        <f>IF(COUNT(T44:X44)=0,"",ROUND(AVERAGE(T44:X44),2))</f>
        <v/>
      </c>
      <c r="AE44" s="16">
        <f>IF(COUNT(E44:X44)=0,"",ROUND(AVERAGE(E44:X44),2))</f>
        <v/>
      </c>
      <c r="AF44">
        <f>IF(COUNT(E44:X44)=0,"",COUNT(E44:X44))</f>
        <v/>
      </c>
      <c r="AG44">
        <f>IF(COUNT(AA44,AB44,AC44,AD44)=0,"",IF(AA44=MIN(AA44,AB44,AC44,AD44),"Managing Medications",IF(AB44=MIN(AA44,AB44,AC44,AD44),"Appointment Keeping",IF(AC44=MIN(AA44,AB44,AC44,AD44),"Tracking Health Issues",IF(AD44=MIN(AA44,AB44,AC44,AD44),"Talking with Providers","")))))</f>
        <v/>
      </c>
      <c r="AH44">
        <f>IF(COUNT(E44:X44)=0,"",IF(AND(COUNT(E44:X44)=20,AA44&gt;=4,AB44&gt;=4,AC44&gt;=4,AD44&gt;=4),"Yes","Not yet"))</f>
        <v/>
      </c>
    </row>
    <row r="45">
      <c r="AA45" s="16">
        <f>IF(COUNT(E45:I45)=0,"",ROUND(AVERAGE(E45:I45),2))</f>
        <v/>
      </c>
      <c r="AB45" s="16">
        <f>IF(COUNT(J45:M45)=0,"",ROUND(AVERAGE(J45:M45),2))</f>
        <v/>
      </c>
      <c r="AC45" s="16">
        <f>IF(COUNT(N45:S45)=0,"",ROUND(AVERAGE(N45:S45),2))</f>
        <v/>
      </c>
      <c r="AD45" s="16">
        <f>IF(COUNT(T45:X45)=0,"",ROUND(AVERAGE(T45:X45),2))</f>
        <v/>
      </c>
      <c r="AE45" s="16">
        <f>IF(COUNT(E45:X45)=0,"",ROUND(AVERAGE(E45:X45),2))</f>
        <v/>
      </c>
      <c r="AF45">
        <f>IF(COUNT(E45:X45)=0,"",COUNT(E45:X45))</f>
        <v/>
      </c>
      <c r="AG45">
        <f>IF(COUNT(AA45,AB45,AC45,AD45)=0,"",IF(AA45=MIN(AA45,AB45,AC45,AD45),"Managing Medications",IF(AB45=MIN(AA45,AB45,AC45,AD45),"Appointment Keeping",IF(AC45=MIN(AA45,AB45,AC45,AD45),"Tracking Health Issues",IF(AD45=MIN(AA45,AB45,AC45,AD45),"Talking with Providers","")))))</f>
        <v/>
      </c>
      <c r="AH45">
        <f>IF(COUNT(E45:X45)=0,"",IF(AND(COUNT(E45:X45)=20,AA45&gt;=4,AB45&gt;=4,AC45&gt;=4,AD45&gt;=4),"Yes","Not yet"))</f>
        <v/>
      </c>
    </row>
    <row r="46">
      <c r="AA46" s="16">
        <f>IF(COUNT(E46:I46)=0,"",ROUND(AVERAGE(E46:I46),2))</f>
        <v/>
      </c>
      <c r="AB46" s="16">
        <f>IF(COUNT(J46:M46)=0,"",ROUND(AVERAGE(J46:M46),2))</f>
        <v/>
      </c>
      <c r="AC46" s="16">
        <f>IF(COUNT(N46:S46)=0,"",ROUND(AVERAGE(N46:S46),2))</f>
        <v/>
      </c>
      <c r="AD46" s="16">
        <f>IF(COUNT(T46:X46)=0,"",ROUND(AVERAGE(T46:X46),2))</f>
        <v/>
      </c>
      <c r="AE46" s="16">
        <f>IF(COUNT(E46:X46)=0,"",ROUND(AVERAGE(E46:X46),2))</f>
        <v/>
      </c>
      <c r="AF46">
        <f>IF(COUNT(E46:X46)=0,"",COUNT(E46:X46))</f>
        <v/>
      </c>
      <c r="AG46">
        <f>IF(COUNT(AA46,AB46,AC46,AD46)=0,"",IF(AA46=MIN(AA46,AB46,AC46,AD46),"Managing Medications",IF(AB46=MIN(AA46,AB46,AC46,AD46),"Appointment Keeping",IF(AC46=MIN(AA46,AB46,AC46,AD46),"Tracking Health Issues",IF(AD46=MIN(AA46,AB46,AC46,AD46),"Talking with Providers","")))))</f>
        <v/>
      </c>
      <c r="AH46">
        <f>IF(COUNT(E46:X46)=0,"",IF(AND(COUNT(E46:X46)=20,AA46&gt;=4,AB46&gt;=4,AC46&gt;=4,AD46&gt;=4),"Yes","Not yet"))</f>
        <v/>
      </c>
    </row>
    <row r="47">
      <c r="AA47" s="16">
        <f>IF(COUNT(E47:I47)=0,"",ROUND(AVERAGE(E47:I47),2))</f>
        <v/>
      </c>
      <c r="AB47" s="16">
        <f>IF(COUNT(J47:M47)=0,"",ROUND(AVERAGE(J47:M47),2))</f>
        <v/>
      </c>
      <c r="AC47" s="16">
        <f>IF(COUNT(N47:S47)=0,"",ROUND(AVERAGE(N47:S47),2))</f>
        <v/>
      </c>
      <c r="AD47" s="16">
        <f>IF(COUNT(T47:X47)=0,"",ROUND(AVERAGE(T47:X47),2))</f>
        <v/>
      </c>
      <c r="AE47" s="16">
        <f>IF(COUNT(E47:X47)=0,"",ROUND(AVERAGE(E47:X47),2))</f>
        <v/>
      </c>
      <c r="AF47">
        <f>IF(COUNT(E47:X47)=0,"",COUNT(E47:X47))</f>
        <v/>
      </c>
      <c r="AG47">
        <f>IF(COUNT(AA47,AB47,AC47,AD47)=0,"",IF(AA47=MIN(AA47,AB47,AC47,AD47),"Managing Medications",IF(AB47=MIN(AA47,AB47,AC47,AD47),"Appointment Keeping",IF(AC47=MIN(AA47,AB47,AC47,AD47),"Tracking Health Issues",IF(AD47=MIN(AA47,AB47,AC47,AD47),"Talking with Providers","")))))</f>
        <v/>
      </c>
      <c r="AH47">
        <f>IF(COUNT(E47:X47)=0,"",IF(AND(COUNT(E47:X47)=20,AA47&gt;=4,AB47&gt;=4,AC47&gt;=4,AD47&gt;=4),"Yes","Not yet"))</f>
        <v/>
      </c>
    </row>
    <row r="48">
      <c r="AA48" s="16">
        <f>IF(COUNT(E48:I48)=0,"",ROUND(AVERAGE(E48:I48),2))</f>
        <v/>
      </c>
      <c r="AB48" s="16">
        <f>IF(COUNT(J48:M48)=0,"",ROUND(AVERAGE(J48:M48),2))</f>
        <v/>
      </c>
      <c r="AC48" s="16">
        <f>IF(COUNT(N48:S48)=0,"",ROUND(AVERAGE(N48:S48),2))</f>
        <v/>
      </c>
      <c r="AD48" s="16">
        <f>IF(COUNT(T48:X48)=0,"",ROUND(AVERAGE(T48:X48),2))</f>
        <v/>
      </c>
      <c r="AE48" s="16">
        <f>IF(COUNT(E48:X48)=0,"",ROUND(AVERAGE(E48:X48),2))</f>
        <v/>
      </c>
      <c r="AF48">
        <f>IF(COUNT(E48:X48)=0,"",COUNT(E48:X48))</f>
        <v/>
      </c>
      <c r="AG48">
        <f>IF(COUNT(AA48,AB48,AC48,AD48)=0,"",IF(AA48=MIN(AA48,AB48,AC48,AD48),"Managing Medications",IF(AB48=MIN(AA48,AB48,AC48,AD48),"Appointment Keeping",IF(AC48=MIN(AA48,AB48,AC48,AD48),"Tracking Health Issues",IF(AD48=MIN(AA48,AB48,AC48,AD48),"Talking with Providers","")))))</f>
        <v/>
      </c>
      <c r="AH48">
        <f>IF(COUNT(E48:X48)=0,"",IF(AND(COUNT(E48:X48)=20,AA48&gt;=4,AB48&gt;=4,AC48&gt;=4,AD48&gt;=4),"Yes","Not yet"))</f>
        <v/>
      </c>
    </row>
    <row r="49">
      <c r="AA49" s="16">
        <f>IF(COUNT(E49:I49)=0,"",ROUND(AVERAGE(E49:I49),2))</f>
        <v/>
      </c>
      <c r="AB49" s="16">
        <f>IF(COUNT(J49:M49)=0,"",ROUND(AVERAGE(J49:M49),2))</f>
        <v/>
      </c>
      <c r="AC49" s="16">
        <f>IF(COUNT(N49:S49)=0,"",ROUND(AVERAGE(N49:S49),2))</f>
        <v/>
      </c>
      <c r="AD49" s="16">
        <f>IF(COUNT(T49:X49)=0,"",ROUND(AVERAGE(T49:X49),2))</f>
        <v/>
      </c>
      <c r="AE49" s="16">
        <f>IF(COUNT(E49:X49)=0,"",ROUND(AVERAGE(E49:X49),2))</f>
        <v/>
      </c>
      <c r="AF49">
        <f>IF(COUNT(E49:X49)=0,"",COUNT(E49:X49))</f>
        <v/>
      </c>
      <c r="AG49">
        <f>IF(COUNT(AA49,AB49,AC49,AD49)=0,"",IF(AA49=MIN(AA49,AB49,AC49,AD49),"Managing Medications",IF(AB49=MIN(AA49,AB49,AC49,AD49),"Appointment Keeping",IF(AC49=MIN(AA49,AB49,AC49,AD49),"Tracking Health Issues",IF(AD49=MIN(AA49,AB49,AC49,AD49),"Talking with Providers","")))))</f>
        <v/>
      </c>
      <c r="AH49">
        <f>IF(COUNT(E49:X49)=0,"",IF(AND(COUNT(E49:X49)=20,AA49&gt;=4,AB49&gt;=4,AC49&gt;=4,AD49&gt;=4),"Yes","Not yet"))</f>
        <v/>
      </c>
    </row>
    <row r="50">
      <c r="AA50" s="16">
        <f>IF(COUNT(E50:I50)=0,"",ROUND(AVERAGE(E50:I50),2))</f>
        <v/>
      </c>
      <c r="AB50" s="16">
        <f>IF(COUNT(J50:M50)=0,"",ROUND(AVERAGE(J50:M50),2))</f>
        <v/>
      </c>
      <c r="AC50" s="16">
        <f>IF(COUNT(N50:S50)=0,"",ROUND(AVERAGE(N50:S50),2))</f>
        <v/>
      </c>
      <c r="AD50" s="16">
        <f>IF(COUNT(T50:X50)=0,"",ROUND(AVERAGE(T50:X50),2))</f>
        <v/>
      </c>
      <c r="AE50" s="16">
        <f>IF(COUNT(E50:X50)=0,"",ROUND(AVERAGE(E50:X50),2))</f>
        <v/>
      </c>
      <c r="AF50">
        <f>IF(COUNT(E50:X50)=0,"",COUNT(E50:X50))</f>
        <v/>
      </c>
      <c r="AG50">
        <f>IF(COUNT(AA50,AB50,AC50,AD50)=0,"",IF(AA50=MIN(AA50,AB50,AC50,AD50),"Managing Medications",IF(AB50=MIN(AA50,AB50,AC50,AD50),"Appointment Keeping",IF(AC50=MIN(AA50,AB50,AC50,AD50),"Tracking Health Issues",IF(AD50=MIN(AA50,AB50,AC50,AD50),"Talking with Providers","")))))</f>
        <v/>
      </c>
      <c r="AH50">
        <f>IF(COUNT(E50:X50)=0,"",IF(AND(COUNT(E50:X50)=20,AA50&gt;=4,AB50&gt;=4,AC50&gt;=4,AD50&gt;=4),"Yes","Not yet"))</f>
        <v/>
      </c>
    </row>
    <row r="51">
      <c r="AA51" s="16">
        <f>IF(COUNT(E51:I51)=0,"",ROUND(AVERAGE(E51:I51),2))</f>
        <v/>
      </c>
      <c r="AB51" s="16">
        <f>IF(COUNT(J51:M51)=0,"",ROUND(AVERAGE(J51:M51),2))</f>
        <v/>
      </c>
      <c r="AC51" s="16">
        <f>IF(COUNT(N51:S51)=0,"",ROUND(AVERAGE(N51:S51),2))</f>
        <v/>
      </c>
      <c r="AD51" s="16">
        <f>IF(COUNT(T51:X51)=0,"",ROUND(AVERAGE(T51:X51),2))</f>
        <v/>
      </c>
      <c r="AE51" s="16">
        <f>IF(COUNT(E51:X51)=0,"",ROUND(AVERAGE(E51:X51),2))</f>
        <v/>
      </c>
      <c r="AF51">
        <f>IF(COUNT(E51:X51)=0,"",COUNT(E51:X51))</f>
        <v/>
      </c>
      <c r="AG51">
        <f>IF(COUNT(AA51,AB51,AC51,AD51)=0,"",IF(AA51=MIN(AA51,AB51,AC51,AD51),"Managing Medications",IF(AB51=MIN(AA51,AB51,AC51,AD51),"Appointment Keeping",IF(AC51=MIN(AA51,AB51,AC51,AD51),"Tracking Health Issues",IF(AD51=MIN(AA51,AB51,AC51,AD51),"Talking with Providers","")))))</f>
        <v/>
      </c>
      <c r="AH51">
        <f>IF(COUNT(E51:X51)=0,"",IF(AND(COUNT(E51:X51)=20,AA51&gt;=4,AB51&gt;=4,AC51&gt;=4,AD51&gt;=4),"Yes","Not yet"))</f>
        <v/>
      </c>
    </row>
    <row r="52">
      <c r="AA52" s="16">
        <f>IF(COUNT(E52:I52)=0,"",ROUND(AVERAGE(E52:I52),2))</f>
        <v/>
      </c>
      <c r="AB52" s="16">
        <f>IF(COUNT(J52:M52)=0,"",ROUND(AVERAGE(J52:M52),2))</f>
        <v/>
      </c>
      <c r="AC52" s="16">
        <f>IF(COUNT(N52:S52)=0,"",ROUND(AVERAGE(N52:S52),2))</f>
        <v/>
      </c>
      <c r="AD52" s="16">
        <f>IF(COUNT(T52:X52)=0,"",ROUND(AVERAGE(T52:X52),2))</f>
        <v/>
      </c>
      <c r="AE52" s="16">
        <f>IF(COUNT(E52:X52)=0,"",ROUND(AVERAGE(E52:X52),2))</f>
        <v/>
      </c>
      <c r="AF52">
        <f>IF(COUNT(E52:X52)=0,"",COUNT(E52:X52))</f>
        <v/>
      </c>
      <c r="AG52">
        <f>IF(COUNT(AA52,AB52,AC52,AD52)=0,"",IF(AA52=MIN(AA52,AB52,AC52,AD52),"Managing Medications",IF(AB52=MIN(AA52,AB52,AC52,AD52),"Appointment Keeping",IF(AC52=MIN(AA52,AB52,AC52,AD52),"Tracking Health Issues",IF(AD52=MIN(AA52,AB52,AC52,AD52),"Talking with Providers","")))))</f>
        <v/>
      </c>
      <c r="AH52">
        <f>IF(COUNT(E52:X52)=0,"",IF(AND(COUNT(E52:X52)=20,AA52&gt;=4,AB52&gt;=4,AC52&gt;=4,AD52&gt;=4),"Yes","Not yet"))</f>
        <v/>
      </c>
    </row>
    <row r="53">
      <c r="AA53" s="16">
        <f>IF(COUNT(E53:I53)=0,"",ROUND(AVERAGE(E53:I53),2))</f>
        <v/>
      </c>
      <c r="AB53" s="16">
        <f>IF(COUNT(J53:M53)=0,"",ROUND(AVERAGE(J53:M53),2))</f>
        <v/>
      </c>
      <c r="AC53" s="16">
        <f>IF(COUNT(N53:S53)=0,"",ROUND(AVERAGE(N53:S53),2))</f>
        <v/>
      </c>
      <c r="AD53" s="16">
        <f>IF(COUNT(T53:X53)=0,"",ROUND(AVERAGE(T53:X53),2))</f>
        <v/>
      </c>
      <c r="AE53" s="16">
        <f>IF(COUNT(E53:X53)=0,"",ROUND(AVERAGE(E53:X53),2))</f>
        <v/>
      </c>
      <c r="AF53">
        <f>IF(COUNT(E53:X53)=0,"",COUNT(E53:X53))</f>
        <v/>
      </c>
      <c r="AG53">
        <f>IF(COUNT(AA53,AB53,AC53,AD53)=0,"",IF(AA53=MIN(AA53,AB53,AC53,AD53),"Managing Medications",IF(AB53=MIN(AA53,AB53,AC53,AD53),"Appointment Keeping",IF(AC53=MIN(AA53,AB53,AC53,AD53),"Tracking Health Issues",IF(AD53=MIN(AA53,AB53,AC53,AD53),"Talking with Providers","")))))</f>
        <v/>
      </c>
      <c r="AH53">
        <f>IF(COUNT(E53:X53)=0,"",IF(AND(COUNT(E53:X53)=20,AA53&gt;=4,AB53&gt;=4,AC53&gt;=4,AD53&gt;=4),"Yes","Not yet"))</f>
        <v/>
      </c>
    </row>
    <row r="54">
      <c r="AA54" s="16">
        <f>IF(COUNT(E54:I54)=0,"",ROUND(AVERAGE(E54:I54),2))</f>
        <v/>
      </c>
      <c r="AB54" s="16">
        <f>IF(COUNT(J54:M54)=0,"",ROUND(AVERAGE(J54:M54),2))</f>
        <v/>
      </c>
      <c r="AC54" s="16">
        <f>IF(COUNT(N54:S54)=0,"",ROUND(AVERAGE(N54:S54),2))</f>
        <v/>
      </c>
      <c r="AD54" s="16">
        <f>IF(COUNT(T54:X54)=0,"",ROUND(AVERAGE(T54:X54),2))</f>
        <v/>
      </c>
      <c r="AE54" s="16">
        <f>IF(COUNT(E54:X54)=0,"",ROUND(AVERAGE(E54:X54),2))</f>
        <v/>
      </c>
      <c r="AF54">
        <f>IF(COUNT(E54:X54)=0,"",COUNT(E54:X54))</f>
        <v/>
      </c>
      <c r="AG54">
        <f>IF(COUNT(AA54,AB54,AC54,AD54)=0,"",IF(AA54=MIN(AA54,AB54,AC54,AD54),"Managing Medications",IF(AB54=MIN(AA54,AB54,AC54,AD54),"Appointment Keeping",IF(AC54=MIN(AA54,AB54,AC54,AD54),"Tracking Health Issues",IF(AD54=MIN(AA54,AB54,AC54,AD54),"Talking with Providers","")))))</f>
        <v/>
      </c>
      <c r="AH54">
        <f>IF(COUNT(E54:X54)=0,"",IF(AND(COUNT(E54:X54)=20,AA54&gt;=4,AB54&gt;=4,AC54&gt;=4,AD54&gt;=4),"Yes","Not yet"))</f>
        <v/>
      </c>
    </row>
    <row r="55">
      <c r="AA55" s="16">
        <f>IF(COUNT(E55:I55)=0,"",ROUND(AVERAGE(E55:I55),2))</f>
        <v/>
      </c>
      <c r="AB55" s="16">
        <f>IF(COUNT(J55:M55)=0,"",ROUND(AVERAGE(J55:M55),2))</f>
        <v/>
      </c>
      <c r="AC55" s="16">
        <f>IF(COUNT(N55:S55)=0,"",ROUND(AVERAGE(N55:S55),2))</f>
        <v/>
      </c>
      <c r="AD55" s="16">
        <f>IF(COUNT(T55:X55)=0,"",ROUND(AVERAGE(T55:X55),2))</f>
        <v/>
      </c>
      <c r="AE55" s="16">
        <f>IF(COUNT(E55:X55)=0,"",ROUND(AVERAGE(E55:X55),2))</f>
        <v/>
      </c>
      <c r="AF55">
        <f>IF(COUNT(E55:X55)=0,"",COUNT(E55:X55))</f>
        <v/>
      </c>
      <c r="AG55">
        <f>IF(COUNT(AA55,AB55,AC55,AD55)=0,"",IF(AA55=MIN(AA55,AB55,AC55,AD55),"Managing Medications",IF(AB55=MIN(AA55,AB55,AC55,AD55),"Appointment Keeping",IF(AC55=MIN(AA55,AB55,AC55,AD55),"Tracking Health Issues",IF(AD55=MIN(AA55,AB55,AC55,AD55),"Talking with Providers","")))))</f>
        <v/>
      </c>
      <c r="AH55">
        <f>IF(COUNT(E55:X55)=0,"",IF(AND(COUNT(E55:X55)=20,AA55&gt;=4,AB55&gt;=4,AC55&gt;=4,AD55&gt;=4),"Yes","Not yet"))</f>
        <v/>
      </c>
    </row>
    <row r="56">
      <c r="AA56" s="16">
        <f>IF(COUNT(E56:I56)=0,"",ROUND(AVERAGE(E56:I56),2))</f>
        <v/>
      </c>
      <c r="AB56" s="16">
        <f>IF(COUNT(J56:M56)=0,"",ROUND(AVERAGE(J56:M56),2))</f>
        <v/>
      </c>
      <c r="AC56" s="16">
        <f>IF(COUNT(N56:S56)=0,"",ROUND(AVERAGE(N56:S56),2))</f>
        <v/>
      </c>
      <c r="AD56" s="16">
        <f>IF(COUNT(T56:X56)=0,"",ROUND(AVERAGE(T56:X56),2))</f>
        <v/>
      </c>
      <c r="AE56" s="16">
        <f>IF(COUNT(E56:X56)=0,"",ROUND(AVERAGE(E56:X56),2))</f>
        <v/>
      </c>
      <c r="AF56">
        <f>IF(COUNT(E56:X56)=0,"",COUNT(E56:X56))</f>
        <v/>
      </c>
      <c r="AG56">
        <f>IF(COUNT(AA56,AB56,AC56,AD56)=0,"",IF(AA56=MIN(AA56,AB56,AC56,AD56),"Managing Medications",IF(AB56=MIN(AA56,AB56,AC56,AD56),"Appointment Keeping",IF(AC56=MIN(AA56,AB56,AC56,AD56),"Tracking Health Issues",IF(AD56=MIN(AA56,AB56,AC56,AD56),"Talking with Providers","")))))</f>
        <v/>
      </c>
      <c r="AH56">
        <f>IF(COUNT(E56:X56)=0,"",IF(AND(COUNT(E56:X56)=20,AA56&gt;=4,AB56&gt;=4,AC56&gt;=4,AD56&gt;=4),"Yes","Not yet"))</f>
        <v/>
      </c>
    </row>
    <row r="57">
      <c r="AA57" s="16">
        <f>IF(COUNT(E57:I57)=0,"",ROUND(AVERAGE(E57:I57),2))</f>
        <v/>
      </c>
      <c r="AB57" s="16">
        <f>IF(COUNT(J57:M57)=0,"",ROUND(AVERAGE(J57:M57),2))</f>
        <v/>
      </c>
      <c r="AC57" s="16">
        <f>IF(COUNT(N57:S57)=0,"",ROUND(AVERAGE(N57:S57),2))</f>
        <v/>
      </c>
      <c r="AD57" s="16">
        <f>IF(COUNT(T57:X57)=0,"",ROUND(AVERAGE(T57:X57),2))</f>
        <v/>
      </c>
      <c r="AE57" s="16">
        <f>IF(COUNT(E57:X57)=0,"",ROUND(AVERAGE(E57:X57),2))</f>
        <v/>
      </c>
      <c r="AF57">
        <f>IF(COUNT(E57:X57)=0,"",COUNT(E57:X57))</f>
        <v/>
      </c>
      <c r="AG57">
        <f>IF(COUNT(AA57,AB57,AC57,AD57)=0,"",IF(AA57=MIN(AA57,AB57,AC57,AD57),"Managing Medications",IF(AB57=MIN(AA57,AB57,AC57,AD57),"Appointment Keeping",IF(AC57=MIN(AA57,AB57,AC57,AD57),"Tracking Health Issues",IF(AD57=MIN(AA57,AB57,AC57,AD57),"Talking with Providers","")))))</f>
        <v/>
      </c>
      <c r="AH57">
        <f>IF(COUNT(E57:X57)=0,"",IF(AND(COUNT(E57:X57)=20,AA57&gt;=4,AB57&gt;=4,AC57&gt;=4,AD57&gt;=4),"Yes","Not yet"))</f>
        <v/>
      </c>
    </row>
    <row r="58">
      <c r="AA58" s="16">
        <f>IF(COUNT(E58:I58)=0,"",ROUND(AVERAGE(E58:I58),2))</f>
        <v/>
      </c>
      <c r="AB58" s="16">
        <f>IF(COUNT(J58:M58)=0,"",ROUND(AVERAGE(J58:M58),2))</f>
        <v/>
      </c>
      <c r="AC58" s="16">
        <f>IF(COUNT(N58:S58)=0,"",ROUND(AVERAGE(N58:S58),2))</f>
        <v/>
      </c>
      <c r="AD58" s="16">
        <f>IF(COUNT(T58:X58)=0,"",ROUND(AVERAGE(T58:X58),2))</f>
        <v/>
      </c>
      <c r="AE58" s="16">
        <f>IF(COUNT(E58:X58)=0,"",ROUND(AVERAGE(E58:X58),2))</f>
        <v/>
      </c>
      <c r="AF58">
        <f>IF(COUNT(E58:X58)=0,"",COUNT(E58:X58))</f>
        <v/>
      </c>
      <c r="AG58">
        <f>IF(COUNT(AA58,AB58,AC58,AD58)=0,"",IF(AA58=MIN(AA58,AB58,AC58,AD58),"Managing Medications",IF(AB58=MIN(AA58,AB58,AC58,AD58),"Appointment Keeping",IF(AC58=MIN(AA58,AB58,AC58,AD58),"Tracking Health Issues",IF(AD58=MIN(AA58,AB58,AC58,AD58),"Talking with Providers","")))))</f>
        <v/>
      </c>
      <c r="AH58">
        <f>IF(COUNT(E58:X58)=0,"",IF(AND(COUNT(E58:X58)=20,AA58&gt;=4,AB58&gt;=4,AC58&gt;=4,AD58&gt;=4),"Yes","Not yet"))</f>
        <v/>
      </c>
    </row>
    <row r="59">
      <c r="AA59" s="16">
        <f>IF(COUNT(E59:I59)=0,"",ROUND(AVERAGE(E59:I59),2))</f>
        <v/>
      </c>
      <c r="AB59" s="16">
        <f>IF(COUNT(J59:M59)=0,"",ROUND(AVERAGE(J59:M59),2))</f>
        <v/>
      </c>
      <c r="AC59" s="16">
        <f>IF(COUNT(N59:S59)=0,"",ROUND(AVERAGE(N59:S59),2))</f>
        <v/>
      </c>
      <c r="AD59" s="16">
        <f>IF(COUNT(T59:X59)=0,"",ROUND(AVERAGE(T59:X59),2))</f>
        <v/>
      </c>
      <c r="AE59" s="16">
        <f>IF(COUNT(E59:X59)=0,"",ROUND(AVERAGE(E59:X59),2))</f>
        <v/>
      </c>
      <c r="AF59">
        <f>IF(COUNT(E59:X59)=0,"",COUNT(E59:X59))</f>
        <v/>
      </c>
      <c r="AG59">
        <f>IF(COUNT(AA59,AB59,AC59,AD59)=0,"",IF(AA59=MIN(AA59,AB59,AC59,AD59),"Managing Medications",IF(AB59=MIN(AA59,AB59,AC59,AD59),"Appointment Keeping",IF(AC59=MIN(AA59,AB59,AC59,AD59),"Tracking Health Issues",IF(AD59=MIN(AA59,AB59,AC59,AD59),"Talking with Providers","")))))</f>
        <v/>
      </c>
      <c r="AH59">
        <f>IF(COUNT(E59:X59)=0,"",IF(AND(COUNT(E59:X59)=20,AA59&gt;=4,AB59&gt;=4,AC59&gt;=4,AD59&gt;=4),"Yes","Not yet"))</f>
        <v/>
      </c>
    </row>
    <row r="60">
      <c r="AA60" s="16">
        <f>IF(COUNT(E60:I60)=0,"",ROUND(AVERAGE(E60:I60),2))</f>
        <v/>
      </c>
      <c r="AB60" s="16">
        <f>IF(COUNT(J60:M60)=0,"",ROUND(AVERAGE(J60:M60),2))</f>
        <v/>
      </c>
      <c r="AC60" s="16">
        <f>IF(COUNT(N60:S60)=0,"",ROUND(AVERAGE(N60:S60),2))</f>
        <v/>
      </c>
      <c r="AD60" s="16">
        <f>IF(COUNT(T60:X60)=0,"",ROUND(AVERAGE(T60:X60),2))</f>
        <v/>
      </c>
      <c r="AE60" s="16">
        <f>IF(COUNT(E60:X60)=0,"",ROUND(AVERAGE(E60:X60),2))</f>
        <v/>
      </c>
      <c r="AF60">
        <f>IF(COUNT(E60:X60)=0,"",COUNT(E60:X60))</f>
        <v/>
      </c>
      <c r="AG60">
        <f>IF(COUNT(AA60,AB60,AC60,AD60)=0,"",IF(AA60=MIN(AA60,AB60,AC60,AD60),"Managing Medications",IF(AB60=MIN(AA60,AB60,AC60,AD60),"Appointment Keeping",IF(AC60=MIN(AA60,AB60,AC60,AD60),"Tracking Health Issues",IF(AD60=MIN(AA60,AB60,AC60,AD60),"Talking with Providers","")))))</f>
        <v/>
      </c>
      <c r="AH60">
        <f>IF(COUNT(E60:X60)=0,"",IF(AND(COUNT(E60:X60)=20,AA60&gt;=4,AB60&gt;=4,AC60&gt;=4,AD60&gt;=4),"Yes","Not yet"))</f>
        <v/>
      </c>
    </row>
    <row r="61">
      <c r="AA61" s="16">
        <f>IF(COUNT(E61:I61)=0,"",ROUND(AVERAGE(E61:I61),2))</f>
        <v/>
      </c>
      <c r="AB61" s="16">
        <f>IF(COUNT(J61:M61)=0,"",ROUND(AVERAGE(J61:M61),2))</f>
        <v/>
      </c>
      <c r="AC61" s="16">
        <f>IF(COUNT(N61:S61)=0,"",ROUND(AVERAGE(N61:S61),2))</f>
        <v/>
      </c>
      <c r="AD61" s="16">
        <f>IF(COUNT(T61:X61)=0,"",ROUND(AVERAGE(T61:X61),2))</f>
        <v/>
      </c>
      <c r="AE61" s="16">
        <f>IF(COUNT(E61:X61)=0,"",ROUND(AVERAGE(E61:X61),2))</f>
        <v/>
      </c>
      <c r="AF61">
        <f>IF(COUNT(E61:X61)=0,"",COUNT(E61:X61))</f>
        <v/>
      </c>
      <c r="AG61">
        <f>IF(COUNT(AA61,AB61,AC61,AD61)=0,"",IF(AA61=MIN(AA61,AB61,AC61,AD61),"Managing Medications",IF(AB61=MIN(AA61,AB61,AC61,AD61),"Appointment Keeping",IF(AC61=MIN(AA61,AB61,AC61,AD61),"Tracking Health Issues",IF(AD61=MIN(AA61,AB61,AC61,AD61),"Talking with Providers","")))))</f>
        <v/>
      </c>
      <c r="AH61">
        <f>IF(COUNT(E61:X61)=0,"",IF(AND(COUNT(E61:X61)=20,AA61&gt;=4,AB61&gt;=4,AC61&gt;=4,AD61&gt;=4),"Yes","Not yet"))</f>
        <v/>
      </c>
    </row>
    <row r="62">
      <c r="AA62" s="16">
        <f>IF(COUNT(E62:I62)=0,"",ROUND(AVERAGE(E62:I62),2))</f>
        <v/>
      </c>
      <c r="AB62" s="16">
        <f>IF(COUNT(J62:M62)=0,"",ROUND(AVERAGE(J62:M62),2))</f>
        <v/>
      </c>
      <c r="AC62" s="16">
        <f>IF(COUNT(N62:S62)=0,"",ROUND(AVERAGE(N62:S62),2))</f>
        <v/>
      </c>
      <c r="AD62" s="16">
        <f>IF(COUNT(T62:X62)=0,"",ROUND(AVERAGE(T62:X62),2))</f>
        <v/>
      </c>
      <c r="AE62" s="16">
        <f>IF(COUNT(E62:X62)=0,"",ROUND(AVERAGE(E62:X62),2))</f>
        <v/>
      </c>
      <c r="AF62">
        <f>IF(COUNT(E62:X62)=0,"",COUNT(E62:X62))</f>
        <v/>
      </c>
      <c r="AG62">
        <f>IF(COUNT(AA62,AB62,AC62,AD62)=0,"",IF(AA62=MIN(AA62,AB62,AC62,AD62),"Managing Medications",IF(AB62=MIN(AA62,AB62,AC62,AD62),"Appointment Keeping",IF(AC62=MIN(AA62,AB62,AC62,AD62),"Tracking Health Issues",IF(AD62=MIN(AA62,AB62,AC62,AD62),"Talking with Providers","")))))</f>
        <v/>
      </c>
      <c r="AH62">
        <f>IF(COUNT(E62:X62)=0,"",IF(AND(COUNT(E62:X62)=20,AA62&gt;=4,AB62&gt;=4,AC62&gt;=4,AD62&gt;=4),"Yes","Not yet"))</f>
        <v/>
      </c>
    </row>
    <row r="63">
      <c r="AA63" s="16">
        <f>IF(COUNT(E63:I63)=0,"",ROUND(AVERAGE(E63:I63),2))</f>
        <v/>
      </c>
      <c r="AB63" s="16">
        <f>IF(COUNT(J63:M63)=0,"",ROUND(AVERAGE(J63:M63),2))</f>
        <v/>
      </c>
      <c r="AC63" s="16">
        <f>IF(COUNT(N63:S63)=0,"",ROUND(AVERAGE(N63:S63),2))</f>
        <v/>
      </c>
      <c r="AD63" s="16">
        <f>IF(COUNT(T63:X63)=0,"",ROUND(AVERAGE(T63:X63),2))</f>
        <v/>
      </c>
      <c r="AE63" s="16">
        <f>IF(COUNT(E63:X63)=0,"",ROUND(AVERAGE(E63:X63),2))</f>
        <v/>
      </c>
      <c r="AF63">
        <f>IF(COUNT(E63:X63)=0,"",COUNT(E63:X63))</f>
        <v/>
      </c>
      <c r="AG63">
        <f>IF(COUNT(AA63,AB63,AC63,AD63)=0,"",IF(AA63=MIN(AA63,AB63,AC63,AD63),"Managing Medications",IF(AB63=MIN(AA63,AB63,AC63,AD63),"Appointment Keeping",IF(AC63=MIN(AA63,AB63,AC63,AD63),"Tracking Health Issues",IF(AD63=MIN(AA63,AB63,AC63,AD63),"Talking with Providers","")))))</f>
        <v/>
      </c>
      <c r="AH63">
        <f>IF(COUNT(E63:X63)=0,"",IF(AND(COUNT(E63:X63)=20,AA63&gt;=4,AB63&gt;=4,AC63&gt;=4,AD63&gt;=4),"Yes","Not yet"))</f>
        <v/>
      </c>
    </row>
    <row r="64">
      <c r="AA64" s="16">
        <f>IF(COUNT(E64:I64)=0,"",ROUND(AVERAGE(E64:I64),2))</f>
        <v/>
      </c>
      <c r="AB64" s="16">
        <f>IF(COUNT(J64:M64)=0,"",ROUND(AVERAGE(J64:M64),2))</f>
        <v/>
      </c>
      <c r="AC64" s="16">
        <f>IF(COUNT(N64:S64)=0,"",ROUND(AVERAGE(N64:S64),2))</f>
        <v/>
      </c>
      <c r="AD64" s="16">
        <f>IF(COUNT(T64:X64)=0,"",ROUND(AVERAGE(T64:X64),2))</f>
        <v/>
      </c>
      <c r="AE64" s="16">
        <f>IF(COUNT(E64:X64)=0,"",ROUND(AVERAGE(E64:X64),2))</f>
        <v/>
      </c>
      <c r="AF64">
        <f>IF(COUNT(E64:X64)=0,"",COUNT(E64:X64))</f>
        <v/>
      </c>
      <c r="AG64">
        <f>IF(COUNT(AA64,AB64,AC64,AD64)=0,"",IF(AA64=MIN(AA64,AB64,AC64,AD64),"Managing Medications",IF(AB64=MIN(AA64,AB64,AC64,AD64),"Appointment Keeping",IF(AC64=MIN(AA64,AB64,AC64,AD64),"Tracking Health Issues",IF(AD64=MIN(AA64,AB64,AC64,AD64),"Talking with Providers","")))))</f>
        <v/>
      </c>
      <c r="AH64">
        <f>IF(COUNT(E64:X64)=0,"",IF(AND(COUNT(E64:X64)=20,AA64&gt;=4,AB64&gt;=4,AC64&gt;=4,AD64&gt;=4),"Yes","Not yet"))</f>
        <v/>
      </c>
    </row>
    <row r="65">
      <c r="AA65" s="16">
        <f>IF(COUNT(E65:I65)=0,"",ROUND(AVERAGE(E65:I65),2))</f>
        <v/>
      </c>
      <c r="AB65" s="16">
        <f>IF(COUNT(J65:M65)=0,"",ROUND(AVERAGE(J65:M65),2))</f>
        <v/>
      </c>
      <c r="AC65" s="16">
        <f>IF(COUNT(N65:S65)=0,"",ROUND(AVERAGE(N65:S65),2))</f>
        <v/>
      </c>
      <c r="AD65" s="16">
        <f>IF(COUNT(T65:X65)=0,"",ROUND(AVERAGE(T65:X65),2))</f>
        <v/>
      </c>
      <c r="AE65" s="16">
        <f>IF(COUNT(E65:X65)=0,"",ROUND(AVERAGE(E65:X65),2))</f>
        <v/>
      </c>
      <c r="AF65">
        <f>IF(COUNT(E65:X65)=0,"",COUNT(E65:X65))</f>
        <v/>
      </c>
      <c r="AG65">
        <f>IF(COUNT(AA65,AB65,AC65,AD65)=0,"",IF(AA65=MIN(AA65,AB65,AC65,AD65),"Managing Medications",IF(AB65=MIN(AA65,AB65,AC65,AD65),"Appointment Keeping",IF(AC65=MIN(AA65,AB65,AC65,AD65),"Tracking Health Issues",IF(AD65=MIN(AA65,AB65,AC65,AD65),"Talking with Providers","")))))</f>
        <v/>
      </c>
      <c r="AH65">
        <f>IF(COUNT(E65:X65)=0,"",IF(AND(COUNT(E65:X65)=20,AA65&gt;=4,AB65&gt;=4,AC65&gt;=4,AD65&gt;=4),"Yes","Not yet"))</f>
        <v/>
      </c>
    </row>
    <row r="66">
      <c r="AA66" s="16">
        <f>IF(COUNT(E66:I66)=0,"",ROUND(AVERAGE(E66:I66),2))</f>
        <v/>
      </c>
      <c r="AB66" s="16">
        <f>IF(COUNT(J66:M66)=0,"",ROUND(AVERAGE(J66:M66),2))</f>
        <v/>
      </c>
      <c r="AC66" s="16">
        <f>IF(COUNT(N66:S66)=0,"",ROUND(AVERAGE(N66:S66),2))</f>
        <v/>
      </c>
      <c r="AD66" s="16">
        <f>IF(COUNT(T66:X66)=0,"",ROUND(AVERAGE(T66:X66),2))</f>
        <v/>
      </c>
      <c r="AE66" s="16">
        <f>IF(COUNT(E66:X66)=0,"",ROUND(AVERAGE(E66:X66),2))</f>
        <v/>
      </c>
      <c r="AF66">
        <f>IF(COUNT(E66:X66)=0,"",COUNT(E66:X66))</f>
        <v/>
      </c>
      <c r="AG66">
        <f>IF(COUNT(AA66,AB66,AC66,AD66)=0,"",IF(AA66=MIN(AA66,AB66,AC66,AD66),"Managing Medications",IF(AB66=MIN(AA66,AB66,AC66,AD66),"Appointment Keeping",IF(AC66=MIN(AA66,AB66,AC66,AD66),"Tracking Health Issues",IF(AD66=MIN(AA66,AB66,AC66,AD66),"Talking with Providers","")))))</f>
        <v/>
      </c>
      <c r="AH66">
        <f>IF(COUNT(E66:X66)=0,"",IF(AND(COUNT(E66:X66)=20,AA66&gt;=4,AB66&gt;=4,AC66&gt;=4,AD66&gt;=4),"Yes","Not yet"))</f>
        <v/>
      </c>
    </row>
    <row r="67">
      <c r="AA67" s="16">
        <f>IF(COUNT(E67:I67)=0,"",ROUND(AVERAGE(E67:I67),2))</f>
        <v/>
      </c>
      <c r="AB67" s="16">
        <f>IF(COUNT(J67:M67)=0,"",ROUND(AVERAGE(J67:M67),2))</f>
        <v/>
      </c>
      <c r="AC67" s="16">
        <f>IF(COUNT(N67:S67)=0,"",ROUND(AVERAGE(N67:S67),2))</f>
        <v/>
      </c>
      <c r="AD67" s="16">
        <f>IF(COUNT(T67:X67)=0,"",ROUND(AVERAGE(T67:X67),2))</f>
        <v/>
      </c>
      <c r="AE67" s="16">
        <f>IF(COUNT(E67:X67)=0,"",ROUND(AVERAGE(E67:X67),2))</f>
        <v/>
      </c>
      <c r="AF67">
        <f>IF(COUNT(E67:X67)=0,"",COUNT(E67:X67))</f>
        <v/>
      </c>
      <c r="AG67">
        <f>IF(COUNT(AA67,AB67,AC67,AD67)=0,"",IF(AA67=MIN(AA67,AB67,AC67,AD67),"Managing Medications",IF(AB67=MIN(AA67,AB67,AC67,AD67),"Appointment Keeping",IF(AC67=MIN(AA67,AB67,AC67,AD67),"Tracking Health Issues",IF(AD67=MIN(AA67,AB67,AC67,AD67),"Talking with Providers","")))))</f>
        <v/>
      </c>
      <c r="AH67">
        <f>IF(COUNT(E67:X67)=0,"",IF(AND(COUNT(E67:X67)=20,AA67&gt;=4,AB67&gt;=4,AC67&gt;=4,AD67&gt;=4),"Yes","Not yet"))</f>
        <v/>
      </c>
    </row>
    <row r="68">
      <c r="AA68" s="16">
        <f>IF(COUNT(E68:I68)=0,"",ROUND(AVERAGE(E68:I68),2))</f>
        <v/>
      </c>
      <c r="AB68" s="16">
        <f>IF(COUNT(J68:M68)=0,"",ROUND(AVERAGE(J68:M68),2))</f>
        <v/>
      </c>
      <c r="AC68" s="16">
        <f>IF(COUNT(N68:S68)=0,"",ROUND(AVERAGE(N68:S68),2))</f>
        <v/>
      </c>
      <c r="AD68" s="16">
        <f>IF(COUNT(T68:X68)=0,"",ROUND(AVERAGE(T68:X68),2))</f>
        <v/>
      </c>
      <c r="AE68" s="16">
        <f>IF(COUNT(E68:X68)=0,"",ROUND(AVERAGE(E68:X68),2))</f>
        <v/>
      </c>
      <c r="AF68">
        <f>IF(COUNT(E68:X68)=0,"",COUNT(E68:X68))</f>
        <v/>
      </c>
      <c r="AG68">
        <f>IF(COUNT(AA68,AB68,AC68,AD68)=0,"",IF(AA68=MIN(AA68,AB68,AC68,AD68),"Managing Medications",IF(AB68=MIN(AA68,AB68,AC68,AD68),"Appointment Keeping",IF(AC68=MIN(AA68,AB68,AC68,AD68),"Tracking Health Issues",IF(AD68=MIN(AA68,AB68,AC68,AD68),"Talking with Providers","")))))</f>
        <v/>
      </c>
      <c r="AH68">
        <f>IF(COUNT(E68:X68)=0,"",IF(AND(COUNT(E68:X68)=20,AA68&gt;=4,AB68&gt;=4,AC68&gt;=4,AD68&gt;=4),"Yes","Not yet"))</f>
        <v/>
      </c>
    </row>
    <row r="69">
      <c r="AA69" s="16">
        <f>IF(COUNT(E69:I69)=0,"",ROUND(AVERAGE(E69:I69),2))</f>
        <v/>
      </c>
      <c r="AB69" s="16">
        <f>IF(COUNT(J69:M69)=0,"",ROUND(AVERAGE(J69:M69),2))</f>
        <v/>
      </c>
      <c r="AC69" s="16">
        <f>IF(COUNT(N69:S69)=0,"",ROUND(AVERAGE(N69:S69),2))</f>
        <v/>
      </c>
      <c r="AD69" s="16">
        <f>IF(COUNT(T69:X69)=0,"",ROUND(AVERAGE(T69:X69),2))</f>
        <v/>
      </c>
      <c r="AE69" s="16">
        <f>IF(COUNT(E69:X69)=0,"",ROUND(AVERAGE(E69:X69),2))</f>
        <v/>
      </c>
      <c r="AF69">
        <f>IF(COUNT(E69:X69)=0,"",COUNT(E69:X69))</f>
        <v/>
      </c>
      <c r="AG69">
        <f>IF(COUNT(AA69,AB69,AC69,AD69)=0,"",IF(AA69=MIN(AA69,AB69,AC69,AD69),"Managing Medications",IF(AB69=MIN(AA69,AB69,AC69,AD69),"Appointment Keeping",IF(AC69=MIN(AA69,AB69,AC69,AD69),"Tracking Health Issues",IF(AD69=MIN(AA69,AB69,AC69,AD69),"Talking with Providers","")))))</f>
        <v/>
      </c>
      <c r="AH69">
        <f>IF(COUNT(E69:X69)=0,"",IF(AND(COUNT(E69:X69)=20,AA69&gt;=4,AB69&gt;=4,AC69&gt;=4,AD69&gt;=4),"Yes","Not yet"))</f>
        <v/>
      </c>
    </row>
    <row r="70">
      <c r="AA70" s="16">
        <f>IF(COUNT(E70:I70)=0,"",ROUND(AVERAGE(E70:I70),2))</f>
        <v/>
      </c>
      <c r="AB70" s="16">
        <f>IF(COUNT(J70:M70)=0,"",ROUND(AVERAGE(J70:M70),2))</f>
        <v/>
      </c>
      <c r="AC70" s="16">
        <f>IF(COUNT(N70:S70)=0,"",ROUND(AVERAGE(N70:S70),2))</f>
        <v/>
      </c>
      <c r="AD70" s="16">
        <f>IF(COUNT(T70:X70)=0,"",ROUND(AVERAGE(T70:X70),2))</f>
        <v/>
      </c>
      <c r="AE70" s="16">
        <f>IF(COUNT(E70:X70)=0,"",ROUND(AVERAGE(E70:X70),2))</f>
        <v/>
      </c>
      <c r="AF70">
        <f>IF(COUNT(E70:X70)=0,"",COUNT(E70:X70))</f>
        <v/>
      </c>
      <c r="AG70">
        <f>IF(COUNT(AA70,AB70,AC70,AD70)=0,"",IF(AA70=MIN(AA70,AB70,AC70,AD70),"Managing Medications",IF(AB70=MIN(AA70,AB70,AC70,AD70),"Appointment Keeping",IF(AC70=MIN(AA70,AB70,AC70,AD70),"Tracking Health Issues",IF(AD70=MIN(AA70,AB70,AC70,AD70),"Talking with Providers","")))))</f>
        <v/>
      </c>
      <c r="AH70">
        <f>IF(COUNT(E70:X70)=0,"",IF(AND(COUNT(E70:X70)=20,AA70&gt;=4,AB70&gt;=4,AC70&gt;=4,AD70&gt;=4),"Yes","Not yet"))</f>
        <v/>
      </c>
    </row>
    <row r="71">
      <c r="AA71" s="16">
        <f>IF(COUNT(E71:I71)=0,"",ROUND(AVERAGE(E71:I71),2))</f>
        <v/>
      </c>
      <c r="AB71" s="16">
        <f>IF(COUNT(J71:M71)=0,"",ROUND(AVERAGE(J71:M71),2))</f>
        <v/>
      </c>
      <c r="AC71" s="16">
        <f>IF(COUNT(N71:S71)=0,"",ROUND(AVERAGE(N71:S71),2))</f>
        <v/>
      </c>
      <c r="AD71" s="16">
        <f>IF(COUNT(T71:X71)=0,"",ROUND(AVERAGE(T71:X71),2))</f>
        <v/>
      </c>
      <c r="AE71" s="16">
        <f>IF(COUNT(E71:X71)=0,"",ROUND(AVERAGE(E71:X71),2))</f>
        <v/>
      </c>
      <c r="AF71">
        <f>IF(COUNT(E71:X71)=0,"",COUNT(E71:X71))</f>
        <v/>
      </c>
      <c r="AG71">
        <f>IF(COUNT(AA71,AB71,AC71,AD71)=0,"",IF(AA71=MIN(AA71,AB71,AC71,AD71),"Managing Medications",IF(AB71=MIN(AA71,AB71,AC71,AD71),"Appointment Keeping",IF(AC71=MIN(AA71,AB71,AC71,AD71),"Tracking Health Issues",IF(AD71=MIN(AA71,AB71,AC71,AD71),"Talking with Providers","")))))</f>
        <v/>
      </c>
      <c r="AH71">
        <f>IF(COUNT(E71:X71)=0,"",IF(AND(COUNT(E71:X71)=20,AA71&gt;=4,AB71&gt;=4,AC71&gt;=4,AD71&gt;=4),"Yes","Not yet"))</f>
        <v/>
      </c>
    </row>
    <row r="72">
      <c r="AA72" s="16">
        <f>IF(COUNT(E72:I72)=0,"",ROUND(AVERAGE(E72:I72),2))</f>
        <v/>
      </c>
      <c r="AB72" s="16">
        <f>IF(COUNT(J72:M72)=0,"",ROUND(AVERAGE(J72:M72),2))</f>
        <v/>
      </c>
      <c r="AC72" s="16">
        <f>IF(COUNT(N72:S72)=0,"",ROUND(AVERAGE(N72:S72),2))</f>
        <v/>
      </c>
      <c r="AD72" s="16">
        <f>IF(COUNT(T72:X72)=0,"",ROUND(AVERAGE(T72:X72),2))</f>
        <v/>
      </c>
      <c r="AE72" s="16">
        <f>IF(COUNT(E72:X72)=0,"",ROUND(AVERAGE(E72:X72),2))</f>
        <v/>
      </c>
      <c r="AF72">
        <f>IF(COUNT(E72:X72)=0,"",COUNT(E72:X72))</f>
        <v/>
      </c>
      <c r="AG72">
        <f>IF(COUNT(AA72,AB72,AC72,AD72)=0,"",IF(AA72=MIN(AA72,AB72,AC72,AD72),"Managing Medications",IF(AB72=MIN(AA72,AB72,AC72,AD72),"Appointment Keeping",IF(AC72=MIN(AA72,AB72,AC72,AD72),"Tracking Health Issues",IF(AD72=MIN(AA72,AB72,AC72,AD72),"Talking with Providers","")))))</f>
        <v/>
      </c>
      <c r="AH72">
        <f>IF(COUNT(E72:X72)=0,"",IF(AND(COUNT(E72:X72)=20,AA72&gt;=4,AB72&gt;=4,AC72&gt;=4,AD72&gt;=4),"Yes","Not yet"))</f>
        <v/>
      </c>
    </row>
    <row r="73">
      <c r="AA73" s="16">
        <f>IF(COUNT(E73:I73)=0,"",ROUND(AVERAGE(E73:I73),2))</f>
        <v/>
      </c>
      <c r="AB73" s="16">
        <f>IF(COUNT(J73:M73)=0,"",ROUND(AVERAGE(J73:M73),2))</f>
        <v/>
      </c>
      <c r="AC73" s="16">
        <f>IF(COUNT(N73:S73)=0,"",ROUND(AVERAGE(N73:S73),2))</f>
        <v/>
      </c>
      <c r="AD73" s="16">
        <f>IF(COUNT(T73:X73)=0,"",ROUND(AVERAGE(T73:X73),2))</f>
        <v/>
      </c>
      <c r="AE73" s="16">
        <f>IF(COUNT(E73:X73)=0,"",ROUND(AVERAGE(E73:X73),2))</f>
        <v/>
      </c>
      <c r="AF73">
        <f>IF(COUNT(E73:X73)=0,"",COUNT(E73:X73))</f>
        <v/>
      </c>
      <c r="AG73">
        <f>IF(COUNT(AA73,AB73,AC73,AD73)=0,"",IF(AA73=MIN(AA73,AB73,AC73,AD73),"Managing Medications",IF(AB73=MIN(AA73,AB73,AC73,AD73),"Appointment Keeping",IF(AC73=MIN(AA73,AB73,AC73,AD73),"Tracking Health Issues",IF(AD73=MIN(AA73,AB73,AC73,AD73),"Talking with Providers","")))))</f>
        <v/>
      </c>
      <c r="AH73">
        <f>IF(COUNT(E73:X73)=0,"",IF(AND(COUNT(E73:X73)=20,AA73&gt;=4,AB73&gt;=4,AC73&gt;=4,AD73&gt;=4),"Yes","Not yet"))</f>
        <v/>
      </c>
    </row>
    <row r="74">
      <c r="AA74" s="16">
        <f>IF(COUNT(E74:I74)=0,"",ROUND(AVERAGE(E74:I74),2))</f>
        <v/>
      </c>
      <c r="AB74" s="16">
        <f>IF(COUNT(J74:M74)=0,"",ROUND(AVERAGE(J74:M74),2))</f>
        <v/>
      </c>
      <c r="AC74" s="16">
        <f>IF(COUNT(N74:S74)=0,"",ROUND(AVERAGE(N74:S74),2))</f>
        <v/>
      </c>
      <c r="AD74" s="16">
        <f>IF(COUNT(T74:X74)=0,"",ROUND(AVERAGE(T74:X74),2))</f>
        <v/>
      </c>
      <c r="AE74" s="16">
        <f>IF(COUNT(E74:X74)=0,"",ROUND(AVERAGE(E74:X74),2))</f>
        <v/>
      </c>
      <c r="AF74">
        <f>IF(COUNT(E74:X74)=0,"",COUNT(E74:X74))</f>
        <v/>
      </c>
      <c r="AG74">
        <f>IF(COUNT(AA74,AB74,AC74,AD74)=0,"",IF(AA74=MIN(AA74,AB74,AC74,AD74),"Managing Medications",IF(AB74=MIN(AA74,AB74,AC74,AD74),"Appointment Keeping",IF(AC74=MIN(AA74,AB74,AC74,AD74),"Tracking Health Issues",IF(AD74=MIN(AA74,AB74,AC74,AD74),"Talking with Providers","")))))</f>
        <v/>
      </c>
      <c r="AH74">
        <f>IF(COUNT(E74:X74)=0,"",IF(AND(COUNT(E74:X74)=20,AA74&gt;=4,AB74&gt;=4,AC74&gt;=4,AD74&gt;=4),"Yes","Not yet"))</f>
        <v/>
      </c>
    </row>
    <row r="75">
      <c r="AA75" s="16">
        <f>IF(COUNT(E75:I75)=0,"",ROUND(AVERAGE(E75:I75),2))</f>
        <v/>
      </c>
      <c r="AB75" s="16">
        <f>IF(COUNT(J75:M75)=0,"",ROUND(AVERAGE(J75:M75),2))</f>
        <v/>
      </c>
      <c r="AC75" s="16">
        <f>IF(COUNT(N75:S75)=0,"",ROUND(AVERAGE(N75:S75),2))</f>
        <v/>
      </c>
      <c r="AD75" s="16">
        <f>IF(COUNT(T75:X75)=0,"",ROUND(AVERAGE(T75:X75),2))</f>
        <v/>
      </c>
      <c r="AE75" s="16">
        <f>IF(COUNT(E75:X75)=0,"",ROUND(AVERAGE(E75:X75),2))</f>
        <v/>
      </c>
      <c r="AF75">
        <f>IF(COUNT(E75:X75)=0,"",COUNT(E75:X75))</f>
        <v/>
      </c>
      <c r="AG75">
        <f>IF(COUNT(AA75,AB75,AC75,AD75)=0,"",IF(AA75=MIN(AA75,AB75,AC75,AD75),"Managing Medications",IF(AB75=MIN(AA75,AB75,AC75,AD75),"Appointment Keeping",IF(AC75=MIN(AA75,AB75,AC75,AD75),"Tracking Health Issues",IF(AD75=MIN(AA75,AB75,AC75,AD75),"Talking with Providers","")))))</f>
        <v/>
      </c>
      <c r="AH75">
        <f>IF(COUNT(E75:X75)=0,"",IF(AND(COUNT(E75:X75)=20,AA75&gt;=4,AB75&gt;=4,AC75&gt;=4,AD75&gt;=4),"Yes","Not yet"))</f>
        <v/>
      </c>
    </row>
    <row r="76">
      <c r="AA76" s="16">
        <f>IF(COUNT(E76:I76)=0,"",ROUND(AVERAGE(E76:I76),2))</f>
        <v/>
      </c>
      <c r="AB76" s="16">
        <f>IF(COUNT(J76:M76)=0,"",ROUND(AVERAGE(J76:M76),2))</f>
        <v/>
      </c>
      <c r="AC76" s="16">
        <f>IF(COUNT(N76:S76)=0,"",ROUND(AVERAGE(N76:S76),2))</f>
        <v/>
      </c>
      <c r="AD76" s="16">
        <f>IF(COUNT(T76:X76)=0,"",ROUND(AVERAGE(T76:X76),2))</f>
        <v/>
      </c>
      <c r="AE76" s="16">
        <f>IF(COUNT(E76:X76)=0,"",ROUND(AVERAGE(E76:X76),2))</f>
        <v/>
      </c>
      <c r="AF76">
        <f>IF(COUNT(E76:X76)=0,"",COUNT(E76:X76))</f>
        <v/>
      </c>
      <c r="AG76">
        <f>IF(COUNT(AA76,AB76,AC76,AD76)=0,"",IF(AA76=MIN(AA76,AB76,AC76,AD76),"Managing Medications",IF(AB76=MIN(AA76,AB76,AC76,AD76),"Appointment Keeping",IF(AC76=MIN(AA76,AB76,AC76,AD76),"Tracking Health Issues",IF(AD76=MIN(AA76,AB76,AC76,AD76),"Talking with Providers","")))))</f>
        <v/>
      </c>
      <c r="AH76">
        <f>IF(COUNT(E76:X76)=0,"",IF(AND(COUNT(E76:X76)=20,AA76&gt;=4,AB76&gt;=4,AC76&gt;=4,AD76&gt;=4),"Yes","Not yet"))</f>
        <v/>
      </c>
    </row>
    <row r="77">
      <c r="AA77" s="16">
        <f>IF(COUNT(E77:I77)=0,"",ROUND(AVERAGE(E77:I77),2))</f>
        <v/>
      </c>
      <c r="AB77" s="16">
        <f>IF(COUNT(J77:M77)=0,"",ROUND(AVERAGE(J77:M77),2))</f>
        <v/>
      </c>
      <c r="AC77" s="16">
        <f>IF(COUNT(N77:S77)=0,"",ROUND(AVERAGE(N77:S77),2))</f>
        <v/>
      </c>
      <c r="AD77" s="16">
        <f>IF(COUNT(T77:X77)=0,"",ROUND(AVERAGE(T77:X77),2))</f>
        <v/>
      </c>
      <c r="AE77" s="16">
        <f>IF(COUNT(E77:X77)=0,"",ROUND(AVERAGE(E77:X77),2))</f>
        <v/>
      </c>
      <c r="AF77">
        <f>IF(COUNT(E77:X77)=0,"",COUNT(E77:X77))</f>
        <v/>
      </c>
      <c r="AG77">
        <f>IF(COUNT(AA77,AB77,AC77,AD77)=0,"",IF(AA77=MIN(AA77,AB77,AC77,AD77),"Managing Medications",IF(AB77=MIN(AA77,AB77,AC77,AD77),"Appointment Keeping",IF(AC77=MIN(AA77,AB77,AC77,AD77),"Tracking Health Issues",IF(AD77=MIN(AA77,AB77,AC77,AD77),"Talking with Providers","")))))</f>
        <v/>
      </c>
      <c r="AH77">
        <f>IF(COUNT(E77:X77)=0,"",IF(AND(COUNT(E77:X77)=20,AA77&gt;=4,AB77&gt;=4,AC77&gt;=4,AD77&gt;=4),"Yes","Not yet"))</f>
        <v/>
      </c>
    </row>
    <row r="78">
      <c r="AA78" s="16">
        <f>IF(COUNT(E78:I78)=0,"",ROUND(AVERAGE(E78:I78),2))</f>
        <v/>
      </c>
      <c r="AB78" s="16">
        <f>IF(COUNT(J78:M78)=0,"",ROUND(AVERAGE(J78:M78),2))</f>
        <v/>
      </c>
      <c r="AC78" s="16">
        <f>IF(COUNT(N78:S78)=0,"",ROUND(AVERAGE(N78:S78),2))</f>
        <v/>
      </c>
      <c r="AD78" s="16">
        <f>IF(COUNT(T78:X78)=0,"",ROUND(AVERAGE(T78:X78),2))</f>
        <v/>
      </c>
      <c r="AE78" s="16">
        <f>IF(COUNT(E78:X78)=0,"",ROUND(AVERAGE(E78:X78),2))</f>
        <v/>
      </c>
      <c r="AF78">
        <f>IF(COUNT(E78:X78)=0,"",COUNT(E78:X78))</f>
        <v/>
      </c>
      <c r="AG78">
        <f>IF(COUNT(AA78,AB78,AC78,AD78)=0,"",IF(AA78=MIN(AA78,AB78,AC78,AD78),"Managing Medications",IF(AB78=MIN(AA78,AB78,AC78,AD78),"Appointment Keeping",IF(AC78=MIN(AA78,AB78,AC78,AD78),"Tracking Health Issues",IF(AD78=MIN(AA78,AB78,AC78,AD78),"Talking with Providers","")))))</f>
        <v/>
      </c>
      <c r="AH78">
        <f>IF(COUNT(E78:X78)=0,"",IF(AND(COUNT(E78:X78)=20,AA78&gt;=4,AB78&gt;=4,AC78&gt;=4,AD78&gt;=4),"Yes","Not yet"))</f>
        <v/>
      </c>
    </row>
    <row r="79">
      <c r="AA79" s="16">
        <f>IF(COUNT(E79:I79)=0,"",ROUND(AVERAGE(E79:I79),2))</f>
        <v/>
      </c>
      <c r="AB79" s="16">
        <f>IF(COUNT(J79:M79)=0,"",ROUND(AVERAGE(J79:M79),2))</f>
        <v/>
      </c>
      <c r="AC79" s="16">
        <f>IF(COUNT(N79:S79)=0,"",ROUND(AVERAGE(N79:S79),2))</f>
        <v/>
      </c>
      <c r="AD79" s="16">
        <f>IF(COUNT(T79:X79)=0,"",ROUND(AVERAGE(T79:X79),2))</f>
        <v/>
      </c>
      <c r="AE79" s="16">
        <f>IF(COUNT(E79:X79)=0,"",ROUND(AVERAGE(E79:X79),2))</f>
        <v/>
      </c>
      <c r="AF79">
        <f>IF(COUNT(E79:X79)=0,"",COUNT(E79:X79))</f>
        <v/>
      </c>
      <c r="AG79">
        <f>IF(COUNT(AA79,AB79,AC79,AD79)=0,"",IF(AA79=MIN(AA79,AB79,AC79,AD79),"Managing Medications",IF(AB79=MIN(AA79,AB79,AC79,AD79),"Appointment Keeping",IF(AC79=MIN(AA79,AB79,AC79,AD79),"Tracking Health Issues",IF(AD79=MIN(AA79,AB79,AC79,AD79),"Talking with Providers","")))))</f>
        <v/>
      </c>
      <c r="AH79">
        <f>IF(COUNT(E79:X79)=0,"",IF(AND(COUNT(E79:X79)=20,AA79&gt;=4,AB79&gt;=4,AC79&gt;=4,AD79&gt;=4),"Yes","Not yet"))</f>
        <v/>
      </c>
    </row>
    <row r="80">
      <c r="AA80" s="16">
        <f>IF(COUNT(E80:I80)=0,"",ROUND(AVERAGE(E80:I80),2))</f>
        <v/>
      </c>
      <c r="AB80" s="16">
        <f>IF(COUNT(J80:M80)=0,"",ROUND(AVERAGE(J80:M80),2))</f>
        <v/>
      </c>
      <c r="AC80" s="16">
        <f>IF(COUNT(N80:S80)=0,"",ROUND(AVERAGE(N80:S80),2))</f>
        <v/>
      </c>
      <c r="AD80" s="16">
        <f>IF(COUNT(T80:X80)=0,"",ROUND(AVERAGE(T80:X80),2))</f>
        <v/>
      </c>
      <c r="AE80" s="16">
        <f>IF(COUNT(E80:X80)=0,"",ROUND(AVERAGE(E80:X80),2))</f>
        <v/>
      </c>
      <c r="AF80">
        <f>IF(COUNT(E80:X80)=0,"",COUNT(E80:X80))</f>
        <v/>
      </c>
      <c r="AG80">
        <f>IF(COUNT(AA80,AB80,AC80,AD80)=0,"",IF(AA80=MIN(AA80,AB80,AC80,AD80),"Managing Medications",IF(AB80=MIN(AA80,AB80,AC80,AD80),"Appointment Keeping",IF(AC80=MIN(AA80,AB80,AC80,AD80),"Tracking Health Issues",IF(AD80=MIN(AA80,AB80,AC80,AD80),"Talking with Providers","")))))</f>
        <v/>
      </c>
      <c r="AH80">
        <f>IF(COUNT(E80:X80)=0,"",IF(AND(COUNT(E80:X80)=20,AA80&gt;=4,AB80&gt;=4,AC80&gt;=4,AD80&gt;=4),"Yes","Not yet"))</f>
        <v/>
      </c>
    </row>
    <row r="81">
      <c r="AA81" s="16">
        <f>IF(COUNT(E81:I81)=0,"",ROUND(AVERAGE(E81:I81),2))</f>
        <v/>
      </c>
      <c r="AB81" s="16">
        <f>IF(COUNT(J81:M81)=0,"",ROUND(AVERAGE(J81:M81),2))</f>
        <v/>
      </c>
      <c r="AC81" s="16">
        <f>IF(COUNT(N81:S81)=0,"",ROUND(AVERAGE(N81:S81),2))</f>
        <v/>
      </c>
      <c r="AD81" s="16">
        <f>IF(COUNT(T81:X81)=0,"",ROUND(AVERAGE(T81:X81),2))</f>
        <v/>
      </c>
      <c r="AE81" s="16">
        <f>IF(COUNT(E81:X81)=0,"",ROUND(AVERAGE(E81:X81),2))</f>
        <v/>
      </c>
      <c r="AF81">
        <f>IF(COUNT(E81:X81)=0,"",COUNT(E81:X81))</f>
        <v/>
      </c>
      <c r="AG81">
        <f>IF(COUNT(AA81,AB81,AC81,AD81)=0,"",IF(AA81=MIN(AA81,AB81,AC81,AD81),"Managing Medications",IF(AB81=MIN(AA81,AB81,AC81,AD81),"Appointment Keeping",IF(AC81=MIN(AA81,AB81,AC81,AD81),"Tracking Health Issues",IF(AD81=MIN(AA81,AB81,AC81,AD81),"Talking with Providers","")))))</f>
        <v/>
      </c>
      <c r="AH81">
        <f>IF(COUNT(E81:X81)=0,"",IF(AND(COUNT(E81:X81)=20,AA81&gt;=4,AB81&gt;=4,AC81&gt;=4,AD81&gt;=4),"Yes","Not yet"))</f>
        <v/>
      </c>
    </row>
    <row r="82">
      <c r="AA82" s="16">
        <f>IF(COUNT(E82:I82)=0,"",ROUND(AVERAGE(E82:I82),2))</f>
        <v/>
      </c>
      <c r="AB82" s="16">
        <f>IF(COUNT(J82:M82)=0,"",ROUND(AVERAGE(J82:M82),2))</f>
        <v/>
      </c>
      <c r="AC82" s="16">
        <f>IF(COUNT(N82:S82)=0,"",ROUND(AVERAGE(N82:S82),2))</f>
        <v/>
      </c>
      <c r="AD82" s="16">
        <f>IF(COUNT(T82:X82)=0,"",ROUND(AVERAGE(T82:X82),2))</f>
        <v/>
      </c>
      <c r="AE82" s="16">
        <f>IF(COUNT(E82:X82)=0,"",ROUND(AVERAGE(E82:X82),2))</f>
        <v/>
      </c>
      <c r="AF82">
        <f>IF(COUNT(E82:X82)=0,"",COUNT(E82:X82))</f>
        <v/>
      </c>
      <c r="AG82">
        <f>IF(COUNT(AA82,AB82,AC82,AD82)=0,"",IF(AA82=MIN(AA82,AB82,AC82,AD82),"Managing Medications",IF(AB82=MIN(AA82,AB82,AC82,AD82),"Appointment Keeping",IF(AC82=MIN(AA82,AB82,AC82,AD82),"Tracking Health Issues",IF(AD82=MIN(AA82,AB82,AC82,AD82),"Talking with Providers","")))))</f>
        <v/>
      </c>
      <c r="AH82">
        <f>IF(COUNT(E82:X82)=0,"",IF(AND(COUNT(E82:X82)=20,AA82&gt;=4,AB82&gt;=4,AC82&gt;=4,AD82&gt;=4),"Yes","Not yet"))</f>
        <v/>
      </c>
    </row>
    <row r="83">
      <c r="AA83" s="16">
        <f>IF(COUNT(E83:I83)=0,"",ROUND(AVERAGE(E83:I83),2))</f>
        <v/>
      </c>
      <c r="AB83" s="16">
        <f>IF(COUNT(J83:M83)=0,"",ROUND(AVERAGE(J83:M83),2))</f>
        <v/>
      </c>
      <c r="AC83" s="16">
        <f>IF(COUNT(N83:S83)=0,"",ROUND(AVERAGE(N83:S83),2))</f>
        <v/>
      </c>
      <c r="AD83" s="16">
        <f>IF(COUNT(T83:X83)=0,"",ROUND(AVERAGE(T83:X83),2))</f>
        <v/>
      </c>
      <c r="AE83" s="16">
        <f>IF(COUNT(E83:X83)=0,"",ROUND(AVERAGE(E83:X83),2))</f>
        <v/>
      </c>
      <c r="AF83">
        <f>IF(COUNT(E83:X83)=0,"",COUNT(E83:X83))</f>
        <v/>
      </c>
      <c r="AG83">
        <f>IF(COUNT(AA83,AB83,AC83,AD83)=0,"",IF(AA83=MIN(AA83,AB83,AC83,AD83),"Managing Medications",IF(AB83=MIN(AA83,AB83,AC83,AD83),"Appointment Keeping",IF(AC83=MIN(AA83,AB83,AC83,AD83),"Tracking Health Issues",IF(AD83=MIN(AA83,AB83,AC83,AD83),"Talking with Providers","")))))</f>
        <v/>
      </c>
      <c r="AH83">
        <f>IF(COUNT(E83:X83)=0,"",IF(AND(COUNT(E83:X83)=20,AA83&gt;=4,AB83&gt;=4,AC83&gt;=4,AD83&gt;=4),"Yes","Not yet"))</f>
        <v/>
      </c>
    </row>
    <row r="84">
      <c r="AA84" s="16">
        <f>IF(COUNT(E84:I84)=0,"",ROUND(AVERAGE(E84:I84),2))</f>
        <v/>
      </c>
      <c r="AB84" s="16">
        <f>IF(COUNT(J84:M84)=0,"",ROUND(AVERAGE(J84:M84),2))</f>
        <v/>
      </c>
      <c r="AC84" s="16">
        <f>IF(COUNT(N84:S84)=0,"",ROUND(AVERAGE(N84:S84),2))</f>
        <v/>
      </c>
      <c r="AD84" s="16">
        <f>IF(COUNT(T84:X84)=0,"",ROUND(AVERAGE(T84:X84),2))</f>
        <v/>
      </c>
      <c r="AE84" s="16">
        <f>IF(COUNT(E84:X84)=0,"",ROUND(AVERAGE(E84:X84),2))</f>
        <v/>
      </c>
      <c r="AF84">
        <f>IF(COUNT(E84:X84)=0,"",COUNT(E84:X84))</f>
        <v/>
      </c>
      <c r="AG84">
        <f>IF(COUNT(AA84,AB84,AC84,AD84)=0,"",IF(AA84=MIN(AA84,AB84,AC84,AD84),"Managing Medications",IF(AB84=MIN(AA84,AB84,AC84,AD84),"Appointment Keeping",IF(AC84=MIN(AA84,AB84,AC84,AD84),"Tracking Health Issues",IF(AD84=MIN(AA84,AB84,AC84,AD84),"Talking with Providers","")))))</f>
        <v/>
      </c>
      <c r="AH84">
        <f>IF(COUNT(E84:X84)=0,"",IF(AND(COUNT(E84:X84)=20,AA84&gt;=4,AB84&gt;=4,AC84&gt;=4,AD84&gt;=4),"Yes","Not yet"))</f>
        <v/>
      </c>
    </row>
    <row r="85">
      <c r="AA85" s="16">
        <f>IF(COUNT(E85:I85)=0,"",ROUND(AVERAGE(E85:I85),2))</f>
        <v/>
      </c>
      <c r="AB85" s="16">
        <f>IF(COUNT(J85:M85)=0,"",ROUND(AVERAGE(J85:M85),2))</f>
        <v/>
      </c>
      <c r="AC85" s="16">
        <f>IF(COUNT(N85:S85)=0,"",ROUND(AVERAGE(N85:S85),2))</f>
        <v/>
      </c>
      <c r="AD85" s="16">
        <f>IF(COUNT(T85:X85)=0,"",ROUND(AVERAGE(T85:X85),2))</f>
        <v/>
      </c>
      <c r="AE85" s="16">
        <f>IF(COUNT(E85:X85)=0,"",ROUND(AVERAGE(E85:X85),2))</f>
        <v/>
      </c>
      <c r="AF85">
        <f>IF(COUNT(E85:X85)=0,"",COUNT(E85:X85))</f>
        <v/>
      </c>
      <c r="AG85">
        <f>IF(COUNT(AA85,AB85,AC85,AD85)=0,"",IF(AA85=MIN(AA85,AB85,AC85,AD85),"Managing Medications",IF(AB85=MIN(AA85,AB85,AC85,AD85),"Appointment Keeping",IF(AC85=MIN(AA85,AB85,AC85,AD85),"Tracking Health Issues",IF(AD85=MIN(AA85,AB85,AC85,AD85),"Talking with Providers","")))))</f>
        <v/>
      </c>
      <c r="AH85">
        <f>IF(COUNT(E85:X85)=0,"",IF(AND(COUNT(E85:X85)=20,AA85&gt;=4,AB85&gt;=4,AC85&gt;=4,AD85&gt;=4),"Yes","Not yet"))</f>
        <v/>
      </c>
    </row>
    <row r="86">
      <c r="AA86" s="16">
        <f>IF(COUNT(E86:I86)=0,"",ROUND(AVERAGE(E86:I86),2))</f>
        <v/>
      </c>
      <c r="AB86" s="16">
        <f>IF(COUNT(J86:M86)=0,"",ROUND(AVERAGE(J86:M86),2))</f>
        <v/>
      </c>
      <c r="AC86" s="16">
        <f>IF(COUNT(N86:S86)=0,"",ROUND(AVERAGE(N86:S86),2))</f>
        <v/>
      </c>
      <c r="AD86" s="16">
        <f>IF(COUNT(T86:X86)=0,"",ROUND(AVERAGE(T86:X86),2))</f>
        <v/>
      </c>
      <c r="AE86" s="16">
        <f>IF(COUNT(E86:X86)=0,"",ROUND(AVERAGE(E86:X86),2))</f>
        <v/>
      </c>
      <c r="AF86">
        <f>IF(COUNT(E86:X86)=0,"",COUNT(E86:X86))</f>
        <v/>
      </c>
      <c r="AG86">
        <f>IF(COUNT(AA86,AB86,AC86,AD86)=0,"",IF(AA86=MIN(AA86,AB86,AC86,AD86),"Managing Medications",IF(AB86=MIN(AA86,AB86,AC86,AD86),"Appointment Keeping",IF(AC86=MIN(AA86,AB86,AC86,AD86),"Tracking Health Issues",IF(AD86=MIN(AA86,AB86,AC86,AD86),"Talking with Providers","")))))</f>
        <v/>
      </c>
      <c r="AH86">
        <f>IF(COUNT(E86:X86)=0,"",IF(AND(COUNT(E86:X86)=20,AA86&gt;=4,AB86&gt;=4,AC86&gt;=4,AD86&gt;=4),"Yes","Not yet"))</f>
        <v/>
      </c>
    </row>
    <row r="87">
      <c r="AA87" s="16">
        <f>IF(COUNT(E87:I87)=0,"",ROUND(AVERAGE(E87:I87),2))</f>
        <v/>
      </c>
      <c r="AB87" s="16">
        <f>IF(COUNT(J87:M87)=0,"",ROUND(AVERAGE(J87:M87),2))</f>
        <v/>
      </c>
      <c r="AC87" s="16">
        <f>IF(COUNT(N87:S87)=0,"",ROUND(AVERAGE(N87:S87),2))</f>
        <v/>
      </c>
      <c r="AD87" s="16">
        <f>IF(COUNT(T87:X87)=0,"",ROUND(AVERAGE(T87:X87),2))</f>
        <v/>
      </c>
      <c r="AE87" s="16">
        <f>IF(COUNT(E87:X87)=0,"",ROUND(AVERAGE(E87:X87),2))</f>
        <v/>
      </c>
      <c r="AF87">
        <f>IF(COUNT(E87:X87)=0,"",COUNT(E87:X87))</f>
        <v/>
      </c>
      <c r="AG87">
        <f>IF(COUNT(AA87,AB87,AC87,AD87)=0,"",IF(AA87=MIN(AA87,AB87,AC87,AD87),"Managing Medications",IF(AB87=MIN(AA87,AB87,AC87,AD87),"Appointment Keeping",IF(AC87=MIN(AA87,AB87,AC87,AD87),"Tracking Health Issues",IF(AD87=MIN(AA87,AB87,AC87,AD87),"Talking with Providers","")))))</f>
        <v/>
      </c>
      <c r="AH87">
        <f>IF(COUNT(E87:X87)=0,"",IF(AND(COUNT(E87:X87)=20,AA87&gt;=4,AB87&gt;=4,AC87&gt;=4,AD87&gt;=4),"Yes","Not yet"))</f>
        <v/>
      </c>
    </row>
    <row r="88">
      <c r="AA88" s="16">
        <f>IF(COUNT(E88:I88)=0,"",ROUND(AVERAGE(E88:I88),2))</f>
        <v/>
      </c>
      <c r="AB88" s="16">
        <f>IF(COUNT(J88:M88)=0,"",ROUND(AVERAGE(J88:M88),2))</f>
        <v/>
      </c>
      <c r="AC88" s="16">
        <f>IF(COUNT(N88:S88)=0,"",ROUND(AVERAGE(N88:S88),2))</f>
        <v/>
      </c>
      <c r="AD88" s="16">
        <f>IF(COUNT(T88:X88)=0,"",ROUND(AVERAGE(T88:X88),2))</f>
        <v/>
      </c>
      <c r="AE88" s="16">
        <f>IF(COUNT(E88:X88)=0,"",ROUND(AVERAGE(E88:X88),2))</f>
        <v/>
      </c>
      <c r="AF88">
        <f>IF(COUNT(E88:X88)=0,"",COUNT(E88:X88))</f>
        <v/>
      </c>
      <c r="AG88">
        <f>IF(COUNT(AA88,AB88,AC88,AD88)=0,"",IF(AA88=MIN(AA88,AB88,AC88,AD88),"Managing Medications",IF(AB88=MIN(AA88,AB88,AC88,AD88),"Appointment Keeping",IF(AC88=MIN(AA88,AB88,AC88,AD88),"Tracking Health Issues",IF(AD88=MIN(AA88,AB88,AC88,AD88),"Talking with Providers","")))))</f>
        <v/>
      </c>
      <c r="AH88">
        <f>IF(COUNT(E88:X88)=0,"",IF(AND(COUNT(E88:X88)=20,AA88&gt;=4,AB88&gt;=4,AC88&gt;=4,AD88&gt;=4),"Yes","Not yet"))</f>
        <v/>
      </c>
    </row>
    <row r="89">
      <c r="AA89" s="16">
        <f>IF(COUNT(E89:I89)=0,"",ROUND(AVERAGE(E89:I89),2))</f>
        <v/>
      </c>
      <c r="AB89" s="16">
        <f>IF(COUNT(J89:M89)=0,"",ROUND(AVERAGE(J89:M89),2))</f>
        <v/>
      </c>
      <c r="AC89" s="16">
        <f>IF(COUNT(N89:S89)=0,"",ROUND(AVERAGE(N89:S89),2))</f>
        <v/>
      </c>
      <c r="AD89" s="16">
        <f>IF(COUNT(T89:X89)=0,"",ROUND(AVERAGE(T89:X89),2))</f>
        <v/>
      </c>
      <c r="AE89" s="16">
        <f>IF(COUNT(E89:X89)=0,"",ROUND(AVERAGE(E89:X89),2))</f>
        <v/>
      </c>
      <c r="AF89">
        <f>IF(COUNT(E89:X89)=0,"",COUNT(E89:X89))</f>
        <v/>
      </c>
      <c r="AG89">
        <f>IF(COUNT(AA89,AB89,AC89,AD89)=0,"",IF(AA89=MIN(AA89,AB89,AC89,AD89),"Managing Medications",IF(AB89=MIN(AA89,AB89,AC89,AD89),"Appointment Keeping",IF(AC89=MIN(AA89,AB89,AC89,AD89),"Tracking Health Issues",IF(AD89=MIN(AA89,AB89,AC89,AD89),"Talking with Providers","")))))</f>
        <v/>
      </c>
      <c r="AH89">
        <f>IF(COUNT(E89:X89)=0,"",IF(AND(COUNT(E89:X89)=20,AA89&gt;=4,AB89&gt;=4,AC89&gt;=4,AD89&gt;=4),"Yes","Not yet"))</f>
        <v/>
      </c>
    </row>
    <row r="90">
      <c r="AA90" s="16">
        <f>IF(COUNT(E90:I90)=0,"",ROUND(AVERAGE(E90:I90),2))</f>
        <v/>
      </c>
      <c r="AB90" s="16">
        <f>IF(COUNT(J90:M90)=0,"",ROUND(AVERAGE(J90:M90),2))</f>
        <v/>
      </c>
      <c r="AC90" s="16">
        <f>IF(COUNT(N90:S90)=0,"",ROUND(AVERAGE(N90:S90),2))</f>
        <v/>
      </c>
      <c r="AD90" s="16">
        <f>IF(COUNT(T90:X90)=0,"",ROUND(AVERAGE(T90:X90),2))</f>
        <v/>
      </c>
      <c r="AE90" s="16">
        <f>IF(COUNT(E90:X90)=0,"",ROUND(AVERAGE(E90:X90),2))</f>
        <v/>
      </c>
      <c r="AF90">
        <f>IF(COUNT(E90:X90)=0,"",COUNT(E90:X90))</f>
        <v/>
      </c>
      <c r="AG90">
        <f>IF(COUNT(AA90,AB90,AC90,AD90)=0,"",IF(AA90=MIN(AA90,AB90,AC90,AD90),"Managing Medications",IF(AB90=MIN(AA90,AB90,AC90,AD90),"Appointment Keeping",IF(AC90=MIN(AA90,AB90,AC90,AD90),"Tracking Health Issues",IF(AD90=MIN(AA90,AB90,AC90,AD90),"Talking with Providers","")))))</f>
        <v/>
      </c>
      <c r="AH90">
        <f>IF(COUNT(E90:X90)=0,"",IF(AND(COUNT(E90:X90)=20,AA90&gt;=4,AB90&gt;=4,AC90&gt;=4,AD90&gt;=4),"Yes","Not yet"))</f>
        <v/>
      </c>
    </row>
    <row r="91">
      <c r="AA91" s="16">
        <f>IF(COUNT(E91:I91)=0,"",ROUND(AVERAGE(E91:I91),2))</f>
        <v/>
      </c>
      <c r="AB91" s="16">
        <f>IF(COUNT(J91:M91)=0,"",ROUND(AVERAGE(J91:M91),2))</f>
        <v/>
      </c>
      <c r="AC91" s="16">
        <f>IF(COUNT(N91:S91)=0,"",ROUND(AVERAGE(N91:S91),2))</f>
        <v/>
      </c>
      <c r="AD91" s="16">
        <f>IF(COUNT(T91:X91)=0,"",ROUND(AVERAGE(T91:X91),2))</f>
        <v/>
      </c>
      <c r="AE91" s="16">
        <f>IF(COUNT(E91:X91)=0,"",ROUND(AVERAGE(E91:X91),2))</f>
        <v/>
      </c>
      <c r="AF91">
        <f>IF(COUNT(E91:X91)=0,"",COUNT(E91:X91))</f>
        <v/>
      </c>
      <c r="AG91">
        <f>IF(COUNT(AA91,AB91,AC91,AD91)=0,"",IF(AA91=MIN(AA91,AB91,AC91,AD91),"Managing Medications",IF(AB91=MIN(AA91,AB91,AC91,AD91),"Appointment Keeping",IF(AC91=MIN(AA91,AB91,AC91,AD91),"Tracking Health Issues",IF(AD91=MIN(AA91,AB91,AC91,AD91),"Talking with Providers","")))))</f>
        <v/>
      </c>
      <c r="AH91">
        <f>IF(COUNT(E91:X91)=0,"",IF(AND(COUNT(E91:X91)=20,AA91&gt;=4,AB91&gt;=4,AC91&gt;=4,AD91&gt;=4),"Yes","Not yet"))</f>
        <v/>
      </c>
    </row>
    <row r="92">
      <c r="AA92" s="16">
        <f>IF(COUNT(E92:I92)=0,"",ROUND(AVERAGE(E92:I92),2))</f>
        <v/>
      </c>
      <c r="AB92" s="16">
        <f>IF(COUNT(J92:M92)=0,"",ROUND(AVERAGE(J92:M92),2))</f>
        <v/>
      </c>
      <c r="AC92" s="16">
        <f>IF(COUNT(N92:S92)=0,"",ROUND(AVERAGE(N92:S92),2))</f>
        <v/>
      </c>
      <c r="AD92" s="16">
        <f>IF(COUNT(T92:X92)=0,"",ROUND(AVERAGE(T92:X92),2))</f>
        <v/>
      </c>
      <c r="AE92" s="16">
        <f>IF(COUNT(E92:X92)=0,"",ROUND(AVERAGE(E92:X92),2))</f>
        <v/>
      </c>
      <c r="AF92">
        <f>IF(COUNT(E92:X92)=0,"",COUNT(E92:X92))</f>
        <v/>
      </c>
      <c r="AG92">
        <f>IF(COUNT(AA92,AB92,AC92,AD92)=0,"",IF(AA92=MIN(AA92,AB92,AC92,AD92),"Managing Medications",IF(AB92=MIN(AA92,AB92,AC92,AD92),"Appointment Keeping",IF(AC92=MIN(AA92,AB92,AC92,AD92),"Tracking Health Issues",IF(AD92=MIN(AA92,AB92,AC92,AD92),"Talking with Providers","")))))</f>
        <v/>
      </c>
      <c r="AH92">
        <f>IF(COUNT(E92:X92)=0,"",IF(AND(COUNT(E92:X92)=20,AA92&gt;=4,AB92&gt;=4,AC92&gt;=4,AD92&gt;=4),"Yes","Not yet"))</f>
        <v/>
      </c>
    </row>
    <row r="93">
      <c r="AA93" s="16">
        <f>IF(COUNT(E93:I93)=0,"",ROUND(AVERAGE(E93:I93),2))</f>
        <v/>
      </c>
      <c r="AB93" s="16">
        <f>IF(COUNT(J93:M93)=0,"",ROUND(AVERAGE(J93:M93),2))</f>
        <v/>
      </c>
      <c r="AC93" s="16">
        <f>IF(COUNT(N93:S93)=0,"",ROUND(AVERAGE(N93:S93),2))</f>
        <v/>
      </c>
      <c r="AD93" s="16">
        <f>IF(COUNT(T93:X93)=0,"",ROUND(AVERAGE(T93:X93),2))</f>
        <v/>
      </c>
      <c r="AE93" s="16">
        <f>IF(COUNT(E93:X93)=0,"",ROUND(AVERAGE(E93:X93),2))</f>
        <v/>
      </c>
      <c r="AF93">
        <f>IF(COUNT(E93:X93)=0,"",COUNT(E93:X93))</f>
        <v/>
      </c>
      <c r="AG93">
        <f>IF(COUNT(AA93,AB93,AC93,AD93)=0,"",IF(AA93=MIN(AA93,AB93,AC93,AD93),"Managing Medications",IF(AB93=MIN(AA93,AB93,AC93,AD93),"Appointment Keeping",IF(AC93=MIN(AA93,AB93,AC93,AD93),"Tracking Health Issues",IF(AD93=MIN(AA93,AB93,AC93,AD93),"Talking with Providers","")))))</f>
        <v/>
      </c>
      <c r="AH93">
        <f>IF(COUNT(E93:X93)=0,"",IF(AND(COUNT(E93:X93)=20,AA93&gt;=4,AB93&gt;=4,AC93&gt;=4,AD93&gt;=4),"Yes","Not yet"))</f>
        <v/>
      </c>
    </row>
    <row r="94">
      <c r="AA94" s="16">
        <f>IF(COUNT(E94:I94)=0,"",ROUND(AVERAGE(E94:I94),2))</f>
        <v/>
      </c>
      <c r="AB94" s="16">
        <f>IF(COUNT(J94:M94)=0,"",ROUND(AVERAGE(J94:M94),2))</f>
        <v/>
      </c>
      <c r="AC94" s="16">
        <f>IF(COUNT(N94:S94)=0,"",ROUND(AVERAGE(N94:S94),2))</f>
        <v/>
      </c>
      <c r="AD94" s="16">
        <f>IF(COUNT(T94:X94)=0,"",ROUND(AVERAGE(T94:X94),2))</f>
        <v/>
      </c>
      <c r="AE94" s="16">
        <f>IF(COUNT(E94:X94)=0,"",ROUND(AVERAGE(E94:X94),2))</f>
        <v/>
      </c>
      <c r="AF94">
        <f>IF(COUNT(E94:X94)=0,"",COUNT(E94:X94))</f>
        <v/>
      </c>
      <c r="AG94">
        <f>IF(COUNT(AA94,AB94,AC94,AD94)=0,"",IF(AA94=MIN(AA94,AB94,AC94,AD94),"Managing Medications",IF(AB94=MIN(AA94,AB94,AC94,AD94),"Appointment Keeping",IF(AC94=MIN(AA94,AB94,AC94,AD94),"Tracking Health Issues",IF(AD94=MIN(AA94,AB94,AC94,AD94),"Talking with Providers","")))))</f>
        <v/>
      </c>
      <c r="AH94">
        <f>IF(COUNT(E94:X94)=0,"",IF(AND(COUNT(E94:X94)=20,AA94&gt;=4,AB94&gt;=4,AC94&gt;=4,AD94&gt;=4),"Yes","Not yet"))</f>
        <v/>
      </c>
    </row>
    <row r="95">
      <c r="AA95" s="16">
        <f>IF(COUNT(E95:I95)=0,"",ROUND(AVERAGE(E95:I95),2))</f>
        <v/>
      </c>
      <c r="AB95" s="16">
        <f>IF(COUNT(J95:M95)=0,"",ROUND(AVERAGE(J95:M95),2))</f>
        <v/>
      </c>
      <c r="AC95" s="16">
        <f>IF(COUNT(N95:S95)=0,"",ROUND(AVERAGE(N95:S95),2))</f>
        <v/>
      </c>
      <c r="AD95" s="16">
        <f>IF(COUNT(T95:X95)=0,"",ROUND(AVERAGE(T95:X95),2))</f>
        <v/>
      </c>
      <c r="AE95" s="16">
        <f>IF(COUNT(E95:X95)=0,"",ROUND(AVERAGE(E95:X95),2))</f>
        <v/>
      </c>
      <c r="AF95">
        <f>IF(COUNT(E95:X95)=0,"",COUNT(E95:X95))</f>
        <v/>
      </c>
      <c r="AG95">
        <f>IF(COUNT(AA95,AB95,AC95,AD95)=0,"",IF(AA95=MIN(AA95,AB95,AC95,AD95),"Managing Medications",IF(AB95=MIN(AA95,AB95,AC95,AD95),"Appointment Keeping",IF(AC95=MIN(AA95,AB95,AC95,AD95),"Tracking Health Issues",IF(AD95=MIN(AA95,AB95,AC95,AD95),"Talking with Providers","")))))</f>
        <v/>
      </c>
      <c r="AH95">
        <f>IF(COUNT(E95:X95)=0,"",IF(AND(COUNT(E95:X95)=20,AA95&gt;=4,AB95&gt;=4,AC95&gt;=4,AD95&gt;=4),"Yes","Not yet"))</f>
        <v/>
      </c>
    </row>
    <row r="96">
      <c r="AA96" s="16">
        <f>IF(COUNT(E96:I96)=0,"",ROUND(AVERAGE(E96:I96),2))</f>
        <v/>
      </c>
      <c r="AB96" s="16">
        <f>IF(COUNT(J96:M96)=0,"",ROUND(AVERAGE(J96:M96),2))</f>
        <v/>
      </c>
      <c r="AC96" s="16">
        <f>IF(COUNT(N96:S96)=0,"",ROUND(AVERAGE(N96:S96),2))</f>
        <v/>
      </c>
      <c r="AD96" s="16">
        <f>IF(COUNT(T96:X96)=0,"",ROUND(AVERAGE(T96:X96),2))</f>
        <v/>
      </c>
      <c r="AE96" s="16">
        <f>IF(COUNT(E96:X96)=0,"",ROUND(AVERAGE(E96:X96),2))</f>
        <v/>
      </c>
      <c r="AF96">
        <f>IF(COUNT(E96:X96)=0,"",COUNT(E96:X96))</f>
        <v/>
      </c>
      <c r="AG96">
        <f>IF(COUNT(AA96,AB96,AC96,AD96)=0,"",IF(AA96=MIN(AA96,AB96,AC96,AD96),"Managing Medications",IF(AB96=MIN(AA96,AB96,AC96,AD96),"Appointment Keeping",IF(AC96=MIN(AA96,AB96,AC96,AD96),"Tracking Health Issues",IF(AD96=MIN(AA96,AB96,AC96,AD96),"Talking with Providers","")))))</f>
        <v/>
      </c>
      <c r="AH96">
        <f>IF(COUNT(E96:X96)=0,"",IF(AND(COUNT(E96:X96)=20,AA96&gt;=4,AB96&gt;=4,AC96&gt;=4,AD96&gt;=4),"Yes","Not yet"))</f>
        <v/>
      </c>
    </row>
    <row r="97">
      <c r="AA97" s="16">
        <f>IF(COUNT(E97:I97)=0,"",ROUND(AVERAGE(E97:I97),2))</f>
        <v/>
      </c>
      <c r="AB97" s="16">
        <f>IF(COUNT(J97:M97)=0,"",ROUND(AVERAGE(J97:M97),2))</f>
        <v/>
      </c>
      <c r="AC97" s="16">
        <f>IF(COUNT(N97:S97)=0,"",ROUND(AVERAGE(N97:S97),2))</f>
        <v/>
      </c>
      <c r="AD97" s="16">
        <f>IF(COUNT(T97:X97)=0,"",ROUND(AVERAGE(T97:X97),2))</f>
        <v/>
      </c>
      <c r="AE97" s="16">
        <f>IF(COUNT(E97:X97)=0,"",ROUND(AVERAGE(E97:X97),2))</f>
        <v/>
      </c>
      <c r="AF97">
        <f>IF(COUNT(E97:X97)=0,"",COUNT(E97:X97))</f>
        <v/>
      </c>
      <c r="AG97">
        <f>IF(COUNT(AA97,AB97,AC97,AD97)=0,"",IF(AA97=MIN(AA97,AB97,AC97,AD97),"Managing Medications",IF(AB97=MIN(AA97,AB97,AC97,AD97),"Appointment Keeping",IF(AC97=MIN(AA97,AB97,AC97,AD97),"Tracking Health Issues",IF(AD97=MIN(AA97,AB97,AC97,AD97),"Talking with Providers","")))))</f>
        <v/>
      </c>
      <c r="AH97">
        <f>IF(COUNT(E97:X97)=0,"",IF(AND(COUNT(E97:X97)=20,AA97&gt;=4,AB97&gt;=4,AC97&gt;=4,AD97&gt;=4),"Yes","Not yet"))</f>
        <v/>
      </c>
    </row>
    <row r="98">
      <c r="AA98" s="16">
        <f>IF(COUNT(E98:I98)=0,"",ROUND(AVERAGE(E98:I98),2))</f>
        <v/>
      </c>
      <c r="AB98" s="16">
        <f>IF(COUNT(J98:M98)=0,"",ROUND(AVERAGE(J98:M98),2))</f>
        <v/>
      </c>
      <c r="AC98" s="16">
        <f>IF(COUNT(N98:S98)=0,"",ROUND(AVERAGE(N98:S98),2))</f>
        <v/>
      </c>
      <c r="AD98" s="16">
        <f>IF(COUNT(T98:X98)=0,"",ROUND(AVERAGE(T98:X98),2))</f>
        <v/>
      </c>
      <c r="AE98" s="16">
        <f>IF(COUNT(E98:X98)=0,"",ROUND(AVERAGE(E98:X98),2))</f>
        <v/>
      </c>
      <c r="AF98">
        <f>IF(COUNT(E98:X98)=0,"",COUNT(E98:X98))</f>
        <v/>
      </c>
      <c r="AG98">
        <f>IF(COUNT(AA98,AB98,AC98,AD98)=0,"",IF(AA98=MIN(AA98,AB98,AC98,AD98),"Managing Medications",IF(AB98=MIN(AA98,AB98,AC98,AD98),"Appointment Keeping",IF(AC98=MIN(AA98,AB98,AC98,AD98),"Tracking Health Issues",IF(AD98=MIN(AA98,AB98,AC98,AD98),"Talking with Providers","")))))</f>
        <v/>
      </c>
      <c r="AH98">
        <f>IF(COUNT(E98:X98)=0,"",IF(AND(COUNT(E98:X98)=20,AA98&gt;=4,AB98&gt;=4,AC98&gt;=4,AD98&gt;=4),"Yes","Not yet"))</f>
        <v/>
      </c>
    </row>
    <row r="99">
      <c r="AA99" s="16">
        <f>IF(COUNT(E99:I99)=0,"",ROUND(AVERAGE(E99:I99),2))</f>
        <v/>
      </c>
      <c r="AB99" s="16">
        <f>IF(COUNT(J99:M99)=0,"",ROUND(AVERAGE(J99:M99),2))</f>
        <v/>
      </c>
      <c r="AC99" s="16">
        <f>IF(COUNT(N99:S99)=0,"",ROUND(AVERAGE(N99:S99),2))</f>
        <v/>
      </c>
      <c r="AD99" s="16">
        <f>IF(COUNT(T99:X99)=0,"",ROUND(AVERAGE(T99:X99),2))</f>
        <v/>
      </c>
      <c r="AE99" s="16">
        <f>IF(COUNT(E99:X99)=0,"",ROUND(AVERAGE(E99:X99),2))</f>
        <v/>
      </c>
      <c r="AF99">
        <f>IF(COUNT(E99:X99)=0,"",COUNT(E99:X99))</f>
        <v/>
      </c>
      <c r="AG99">
        <f>IF(COUNT(AA99,AB99,AC99,AD99)=0,"",IF(AA99=MIN(AA99,AB99,AC99,AD99),"Managing Medications",IF(AB99=MIN(AA99,AB99,AC99,AD99),"Appointment Keeping",IF(AC99=MIN(AA99,AB99,AC99,AD99),"Tracking Health Issues",IF(AD99=MIN(AA99,AB99,AC99,AD99),"Talking with Providers","")))))</f>
        <v/>
      </c>
      <c r="AH99">
        <f>IF(COUNT(E99:X99)=0,"",IF(AND(COUNT(E99:X99)=20,AA99&gt;=4,AB99&gt;=4,AC99&gt;=4,AD99&gt;=4),"Yes","Not yet"))</f>
        <v/>
      </c>
    </row>
    <row r="100">
      <c r="AA100" s="16">
        <f>IF(COUNT(E100:I100)=0,"",ROUND(AVERAGE(E100:I100),2))</f>
        <v/>
      </c>
      <c r="AB100" s="16">
        <f>IF(COUNT(J100:M100)=0,"",ROUND(AVERAGE(J100:M100),2))</f>
        <v/>
      </c>
      <c r="AC100" s="16">
        <f>IF(COUNT(N100:S100)=0,"",ROUND(AVERAGE(N100:S100),2))</f>
        <v/>
      </c>
      <c r="AD100" s="16">
        <f>IF(COUNT(T100:X100)=0,"",ROUND(AVERAGE(T100:X100),2))</f>
        <v/>
      </c>
      <c r="AE100" s="16">
        <f>IF(COUNT(E100:X100)=0,"",ROUND(AVERAGE(E100:X100),2))</f>
        <v/>
      </c>
      <c r="AF100">
        <f>IF(COUNT(E100:X100)=0,"",COUNT(E100:X100))</f>
        <v/>
      </c>
      <c r="AG100">
        <f>IF(COUNT(AA100,AB100,AC100,AD100)=0,"",IF(AA100=MIN(AA100,AB100,AC100,AD100),"Managing Medications",IF(AB100=MIN(AA100,AB100,AC100,AD100),"Appointment Keeping",IF(AC100=MIN(AA100,AB100,AC100,AD100),"Tracking Health Issues",IF(AD100=MIN(AA100,AB100,AC100,AD100),"Talking with Providers","")))))</f>
        <v/>
      </c>
      <c r="AH100">
        <f>IF(COUNT(E100:X100)=0,"",IF(AND(COUNT(E100:X100)=20,AA100&gt;=4,AB100&gt;=4,AC100&gt;=4,AD100&gt;=4),"Yes","Not yet"))</f>
        <v/>
      </c>
    </row>
    <row r="101">
      <c r="AA101" s="16">
        <f>IF(COUNT(E101:I101)=0,"",ROUND(AVERAGE(E101:I101),2))</f>
        <v/>
      </c>
      <c r="AB101" s="16">
        <f>IF(COUNT(J101:M101)=0,"",ROUND(AVERAGE(J101:M101),2))</f>
        <v/>
      </c>
      <c r="AC101" s="16">
        <f>IF(COUNT(N101:S101)=0,"",ROUND(AVERAGE(N101:S101),2))</f>
        <v/>
      </c>
      <c r="AD101" s="16">
        <f>IF(COUNT(T101:X101)=0,"",ROUND(AVERAGE(T101:X101),2))</f>
        <v/>
      </c>
      <c r="AE101" s="16">
        <f>IF(COUNT(E101:X101)=0,"",ROUND(AVERAGE(E101:X101),2))</f>
        <v/>
      </c>
      <c r="AF101">
        <f>IF(COUNT(E101:X101)=0,"",COUNT(E101:X101))</f>
        <v/>
      </c>
      <c r="AG101">
        <f>IF(COUNT(AA101,AB101,AC101,AD101)=0,"",IF(AA101=MIN(AA101,AB101,AC101,AD101),"Managing Medications",IF(AB101=MIN(AA101,AB101,AC101,AD101),"Appointment Keeping",IF(AC101=MIN(AA101,AB101,AC101,AD101),"Tracking Health Issues",IF(AD101=MIN(AA101,AB101,AC101,AD101),"Talking with Providers","")))))</f>
        <v/>
      </c>
      <c r="AH101">
        <f>IF(COUNT(E101:X101)=0,"",IF(AND(COUNT(E101:X101)=20,AA101&gt;=4,AB101&gt;=4,AC101&gt;=4,AD101&gt;=4),"Yes","Not yet"))</f>
        <v/>
      </c>
    </row>
    <row r="102">
      <c r="AA102" s="16">
        <f>IF(COUNT(E102:I102)=0,"",ROUND(AVERAGE(E102:I102),2))</f>
        <v/>
      </c>
      <c r="AB102" s="16">
        <f>IF(COUNT(J102:M102)=0,"",ROUND(AVERAGE(J102:M102),2))</f>
        <v/>
      </c>
      <c r="AC102" s="16">
        <f>IF(COUNT(N102:S102)=0,"",ROUND(AVERAGE(N102:S102),2))</f>
        <v/>
      </c>
      <c r="AD102" s="16">
        <f>IF(COUNT(T102:X102)=0,"",ROUND(AVERAGE(T102:X102),2))</f>
        <v/>
      </c>
      <c r="AE102" s="16">
        <f>IF(COUNT(E102:X102)=0,"",ROUND(AVERAGE(E102:X102),2))</f>
        <v/>
      </c>
      <c r="AF102">
        <f>IF(COUNT(E102:X102)=0,"",COUNT(E102:X102))</f>
        <v/>
      </c>
      <c r="AG102">
        <f>IF(COUNT(AA102,AB102,AC102,AD102)=0,"",IF(AA102=MIN(AA102,AB102,AC102,AD102),"Managing Medications",IF(AB102=MIN(AA102,AB102,AC102,AD102),"Appointment Keeping",IF(AC102=MIN(AA102,AB102,AC102,AD102),"Tracking Health Issues",IF(AD102=MIN(AA102,AB102,AC102,AD102),"Talking with Providers","")))))</f>
        <v/>
      </c>
      <c r="AH102">
        <f>IF(COUNT(E102:X102)=0,"",IF(AND(COUNT(E102:X102)=20,AA102&gt;=4,AB102&gt;=4,AC102&gt;=4,AD102&gt;=4),"Yes","Not yet"))</f>
        <v/>
      </c>
    </row>
    <row r="103">
      <c r="AA103" s="16">
        <f>IF(COUNT(E103:I103)=0,"",ROUND(AVERAGE(E103:I103),2))</f>
        <v/>
      </c>
      <c r="AB103" s="16">
        <f>IF(COUNT(J103:M103)=0,"",ROUND(AVERAGE(J103:M103),2))</f>
        <v/>
      </c>
      <c r="AC103" s="16">
        <f>IF(COUNT(N103:S103)=0,"",ROUND(AVERAGE(N103:S103),2))</f>
        <v/>
      </c>
      <c r="AD103" s="16">
        <f>IF(COUNT(T103:X103)=0,"",ROUND(AVERAGE(T103:X103),2))</f>
        <v/>
      </c>
      <c r="AE103" s="16">
        <f>IF(COUNT(E103:X103)=0,"",ROUND(AVERAGE(E103:X103),2))</f>
        <v/>
      </c>
      <c r="AF103">
        <f>IF(COUNT(E103:X103)=0,"",COUNT(E103:X103))</f>
        <v/>
      </c>
      <c r="AG103">
        <f>IF(COUNT(AA103,AB103,AC103,AD103)=0,"",IF(AA103=MIN(AA103,AB103,AC103,AD103),"Managing Medications",IF(AB103=MIN(AA103,AB103,AC103,AD103),"Appointment Keeping",IF(AC103=MIN(AA103,AB103,AC103,AD103),"Tracking Health Issues",IF(AD103=MIN(AA103,AB103,AC103,AD103),"Talking with Providers","")))))</f>
        <v/>
      </c>
      <c r="AH103">
        <f>IF(COUNT(E103:X103)=0,"",IF(AND(COUNT(E103:X103)=20,AA103&gt;=4,AB103&gt;=4,AC103&gt;=4,AD103&gt;=4),"Yes","Not yet"))</f>
        <v/>
      </c>
    </row>
    <row r="104">
      <c r="AA104" s="16">
        <f>IF(COUNT(E104:I104)=0,"",ROUND(AVERAGE(E104:I104),2))</f>
        <v/>
      </c>
      <c r="AB104" s="16">
        <f>IF(COUNT(J104:M104)=0,"",ROUND(AVERAGE(J104:M104),2))</f>
        <v/>
      </c>
      <c r="AC104" s="16">
        <f>IF(COUNT(N104:S104)=0,"",ROUND(AVERAGE(N104:S104),2))</f>
        <v/>
      </c>
      <c r="AD104" s="16">
        <f>IF(COUNT(T104:X104)=0,"",ROUND(AVERAGE(T104:X104),2))</f>
        <v/>
      </c>
      <c r="AE104" s="16">
        <f>IF(COUNT(E104:X104)=0,"",ROUND(AVERAGE(E104:X104),2))</f>
        <v/>
      </c>
      <c r="AF104">
        <f>IF(COUNT(E104:X104)=0,"",COUNT(E104:X104))</f>
        <v/>
      </c>
      <c r="AG104">
        <f>IF(COUNT(AA104,AB104,AC104,AD104)=0,"",IF(AA104=MIN(AA104,AB104,AC104,AD104),"Managing Medications",IF(AB104=MIN(AA104,AB104,AC104,AD104),"Appointment Keeping",IF(AC104=MIN(AA104,AB104,AC104,AD104),"Tracking Health Issues",IF(AD104=MIN(AA104,AB104,AC104,AD104),"Talking with Providers","")))))</f>
        <v/>
      </c>
      <c r="AH104">
        <f>IF(COUNT(E104:X104)=0,"",IF(AND(COUNT(E104:X104)=20,AA104&gt;=4,AB104&gt;=4,AC104&gt;=4,AD104&gt;=4),"Yes","Not yet"))</f>
        <v/>
      </c>
    </row>
    <row r="105">
      <c r="AA105" s="16">
        <f>IF(COUNT(E105:I105)=0,"",ROUND(AVERAGE(E105:I105),2))</f>
        <v/>
      </c>
      <c r="AB105" s="16">
        <f>IF(COUNT(J105:M105)=0,"",ROUND(AVERAGE(J105:M105),2))</f>
        <v/>
      </c>
      <c r="AC105" s="16">
        <f>IF(COUNT(N105:S105)=0,"",ROUND(AVERAGE(N105:S105),2))</f>
        <v/>
      </c>
      <c r="AD105" s="16">
        <f>IF(COUNT(T105:X105)=0,"",ROUND(AVERAGE(T105:X105),2))</f>
        <v/>
      </c>
      <c r="AE105" s="16">
        <f>IF(COUNT(E105:X105)=0,"",ROUND(AVERAGE(E105:X105),2))</f>
        <v/>
      </c>
      <c r="AF105">
        <f>IF(COUNT(E105:X105)=0,"",COUNT(E105:X105))</f>
        <v/>
      </c>
      <c r="AG105">
        <f>IF(COUNT(AA105,AB105,AC105,AD105)=0,"",IF(AA105=MIN(AA105,AB105,AC105,AD105),"Managing Medications",IF(AB105=MIN(AA105,AB105,AC105,AD105),"Appointment Keeping",IF(AC105=MIN(AA105,AB105,AC105,AD105),"Tracking Health Issues",IF(AD105=MIN(AA105,AB105,AC105,AD105),"Talking with Providers","")))))</f>
        <v/>
      </c>
      <c r="AH105">
        <f>IF(COUNT(E105:X105)=0,"",IF(AND(COUNT(E105:X105)=20,AA105&gt;=4,AB105&gt;=4,AC105&gt;=4,AD105&gt;=4),"Yes","Not yet"))</f>
        <v/>
      </c>
    </row>
    <row r="106">
      <c r="AA106" s="16">
        <f>IF(COUNT(E106:I106)=0,"",ROUND(AVERAGE(E106:I106),2))</f>
        <v/>
      </c>
      <c r="AB106" s="16">
        <f>IF(COUNT(J106:M106)=0,"",ROUND(AVERAGE(J106:M106),2))</f>
        <v/>
      </c>
      <c r="AC106" s="16">
        <f>IF(COUNT(N106:S106)=0,"",ROUND(AVERAGE(N106:S106),2))</f>
        <v/>
      </c>
      <c r="AD106" s="16">
        <f>IF(COUNT(T106:X106)=0,"",ROUND(AVERAGE(T106:X106),2))</f>
        <v/>
      </c>
      <c r="AE106" s="16">
        <f>IF(COUNT(E106:X106)=0,"",ROUND(AVERAGE(E106:X106),2))</f>
        <v/>
      </c>
      <c r="AF106">
        <f>IF(COUNT(E106:X106)=0,"",COUNT(E106:X106))</f>
        <v/>
      </c>
      <c r="AG106">
        <f>IF(COUNT(AA106,AB106,AC106,AD106)=0,"",IF(AA106=MIN(AA106,AB106,AC106,AD106),"Managing Medications",IF(AB106=MIN(AA106,AB106,AC106,AD106),"Appointment Keeping",IF(AC106=MIN(AA106,AB106,AC106,AD106),"Tracking Health Issues",IF(AD106=MIN(AA106,AB106,AC106,AD106),"Talking with Providers","")))))</f>
        <v/>
      </c>
      <c r="AH106">
        <f>IF(COUNT(E106:X106)=0,"",IF(AND(COUNT(E106:X106)=20,AA106&gt;=4,AB106&gt;=4,AC106&gt;=4,AD106&gt;=4),"Yes","Not yet"))</f>
        <v/>
      </c>
    </row>
    <row r="107">
      <c r="AA107" s="16">
        <f>IF(COUNT(E107:I107)=0,"",ROUND(AVERAGE(E107:I107),2))</f>
        <v/>
      </c>
      <c r="AB107" s="16">
        <f>IF(COUNT(J107:M107)=0,"",ROUND(AVERAGE(J107:M107),2))</f>
        <v/>
      </c>
      <c r="AC107" s="16">
        <f>IF(COUNT(N107:S107)=0,"",ROUND(AVERAGE(N107:S107),2))</f>
        <v/>
      </c>
      <c r="AD107" s="16">
        <f>IF(COUNT(T107:X107)=0,"",ROUND(AVERAGE(T107:X107),2))</f>
        <v/>
      </c>
      <c r="AE107" s="16">
        <f>IF(COUNT(E107:X107)=0,"",ROUND(AVERAGE(E107:X107),2))</f>
        <v/>
      </c>
      <c r="AF107">
        <f>IF(COUNT(E107:X107)=0,"",COUNT(E107:X107))</f>
        <v/>
      </c>
      <c r="AG107">
        <f>IF(COUNT(AA107,AB107,AC107,AD107)=0,"",IF(AA107=MIN(AA107,AB107,AC107,AD107),"Managing Medications",IF(AB107=MIN(AA107,AB107,AC107,AD107),"Appointment Keeping",IF(AC107=MIN(AA107,AB107,AC107,AD107),"Tracking Health Issues",IF(AD107=MIN(AA107,AB107,AC107,AD107),"Talking with Providers","")))))</f>
        <v/>
      </c>
      <c r="AH107">
        <f>IF(COUNT(E107:X107)=0,"",IF(AND(COUNT(E107:X107)=20,AA107&gt;=4,AB107&gt;=4,AC107&gt;=4,AD107&gt;=4),"Yes","Not yet"))</f>
        <v/>
      </c>
    </row>
    <row r="108">
      <c r="AA108" s="16">
        <f>IF(COUNT(E108:I108)=0,"",ROUND(AVERAGE(E108:I108),2))</f>
        <v/>
      </c>
      <c r="AB108" s="16">
        <f>IF(COUNT(J108:M108)=0,"",ROUND(AVERAGE(J108:M108),2))</f>
        <v/>
      </c>
      <c r="AC108" s="16">
        <f>IF(COUNT(N108:S108)=0,"",ROUND(AVERAGE(N108:S108),2))</f>
        <v/>
      </c>
      <c r="AD108" s="16">
        <f>IF(COUNT(T108:X108)=0,"",ROUND(AVERAGE(T108:X108),2))</f>
        <v/>
      </c>
      <c r="AE108" s="16">
        <f>IF(COUNT(E108:X108)=0,"",ROUND(AVERAGE(E108:X108),2))</f>
        <v/>
      </c>
      <c r="AF108">
        <f>IF(COUNT(E108:X108)=0,"",COUNT(E108:X108))</f>
        <v/>
      </c>
      <c r="AG108">
        <f>IF(COUNT(AA108,AB108,AC108,AD108)=0,"",IF(AA108=MIN(AA108,AB108,AC108,AD108),"Managing Medications",IF(AB108=MIN(AA108,AB108,AC108,AD108),"Appointment Keeping",IF(AC108=MIN(AA108,AB108,AC108,AD108),"Tracking Health Issues",IF(AD108=MIN(AA108,AB108,AC108,AD108),"Talking with Providers","")))))</f>
        <v/>
      </c>
      <c r="AH108">
        <f>IF(COUNT(E108:X108)=0,"",IF(AND(COUNT(E108:X108)=20,AA108&gt;=4,AB108&gt;=4,AC108&gt;=4,AD108&gt;=4),"Yes","Not yet"))</f>
        <v/>
      </c>
    </row>
    <row r="109">
      <c r="AA109" s="16">
        <f>IF(COUNT(E109:I109)=0,"",ROUND(AVERAGE(E109:I109),2))</f>
        <v/>
      </c>
      <c r="AB109" s="16">
        <f>IF(COUNT(J109:M109)=0,"",ROUND(AVERAGE(J109:M109),2))</f>
        <v/>
      </c>
      <c r="AC109" s="16">
        <f>IF(COUNT(N109:S109)=0,"",ROUND(AVERAGE(N109:S109),2))</f>
        <v/>
      </c>
      <c r="AD109" s="16">
        <f>IF(COUNT(T109:X109)=0,"",ROUND(AVERAGE(T109:X109),2))</f>
        <v/>
      </c>
      <c r="AE109" s="16">
        <f>IF(COUNT(E109:X109)=0,"",ROUND(AVERAGE(E109:X109),2))</f>
        <v/>
      </c>
      <c r="AF109">
        <f>IF(COUNT(E109:X109)=0,"",COUNT(E109:X109))</f>
        <v/>
      </c>
      <c r="AG109">
        <f>IF(COUNT(AA109,AB109,AC109,AD109)=0,"",IF(AA109=MIN(AA109,AB109,AC109,AD109),"Managing Medications",IF(AB109=MIN(AA109,AB109,AC109,AD109),"Appointment Keeping",IF(AC109=MIN(AA109,AB109,AC109,AD109),"Tracking Health Issues",IF(AD109=MIN(AA109,AB109,AC109,AD109),"Talking with Providers","")))))</f>
        <v/>
      </c>
      <c r="AH109">
        <f>IF(COUNT(E109:X109)=0,"",IF(AND(COUNT(E109:X109)=20,AA109&gt;=4,AB109&gt;=4,AC109&gt;=4,AD109&gt;=4),"Yes","Not yet"))</f>
        <v/>
      </c>
    </row>
    <row r="110">
      <c r="AA110" s="16">
        <f>IF(COUNT(E110:I110)=0,"",ROUND(AVERAGE(E110:I110),2))</f>
        <v/>
      </c>
      <c r="AB110" s="16">
        <f>IF(COUNT(J110:M110)=0,"",ROUND(AVERAGE(J110:M110),2))</f>
        <v/>
      </c>
      <c r="AC110" s="16">
        <f>IF(COUNT(N110:S110)=0,"",ROUND(AVERAGE(N110:S110),2))</f>
        <v/>
      </c>
      <c r="AD110" s="16">
        <f>IF(COUNT(T110:X110)=0,"",ROUND(AVERAGE(T110:X110),2))</f>
        <v/>
      </c>
      <c r="AE110" s="16">
        <f>IF(COUNT(E110:X110)=0,"",ROUND(AVERAGE(E110:X110),2))</f>
        <v/>
      </c>
      <c r="AF110">
        <f>IF(COUNT(E110:X110)=0,"",COUNT(E110:X110))</f>
        <v/>
      </c>
      <c r="AG110">
        <f>IF(COUNT(AA110,AB110,AC110,AD110)=0,"",IF(AA110=MIN(AA110,AB110,AC110,AD110),"Managing Medications",IF(AB110=MIN(AA110,AB110,AC110,AD110),"Appointment Keeping",IF(AC110=MIN(AA110,AB110,AC110,AD110),"Tracking Health Issues",IF(AD110=MIN(AA110,AB110,AC110,AD110),"Talking with Providers","")))))</f>
        <v/>
      </c>
      <c r="AH110">
        <f>IF(COUNT(E110:X110)=0,"",IF(AND(COUNT(E110:X110)=20,AA110&gt;=4,AB110&gt;=4,AC110&gt;=4,AD110&gt;=4),"Yes","Not yet"))</f>
        <v/>
      </c>
    </row>
    <row r="111">
      <c r="AA111" s="16">
        <f>IF(COUNT(E111:I111)=0,"",ROUND(AVERAGE(E111:I111),2))</f>
        <v/>
      </c>
      <c r="AB111" s="16">
        <f>IF(COUNT(J111:M111)=0,"",ROUND(AVERAGE(J111:M111),2))</f>
        <v/>
      </c>
      <c r="AC111" s="16">
        <f>IF(COUNT(N111:S111)=0,"",ROUND(AVERAGE(N111:S111),2))</f>
        <v/>
      </c>
      <c r="AD111" s="16">
        <f>IF(COUNT(T111:X111)=0,"",ROUND(AVERAGE(T111:X111),2))</f>
        <v/>
      </c>
      <c r="AE111" s="16">
        <f>IF(COUNT(E111:X111)=0,"",ROUND(AVERAGE(E111:X111),2))</f>
        <v/>
      </c>
      <c r="AF111">
        <f>IF(COUNT(E111:X111)=0,"",COUNT(E111:X111))</f>
        <v/>
      </c>
      <c r="AG111">
        <f>IF(COUNT(AA111,AB111,AC111,AD111)=0,"",IF(AA111=MIN(AA111,AB111,AC111,AD111),"Managing Medications",IF(AB111=MIN(AA111,AB111,AC111,AD111),"Appointment Keeping",IF(AC111=MIN(AA111,AB111,AC111,AD111),"Tracking Health Issues",IF(AD111=MIN(AA111,AB111,AC111,AD111),"Talking with Providers","")))))</f>
        <v/>
      </c>
      <c r="AH111">
        <f>IF(COUNT(E111:X111)=0,"",IF(AND(COUNT(E111:X111)=20,AA111&gt;=4,AB111&gt;=4,AC111&gt;=4,AD111&gt;=4),"Yes","Not yet"))</f>
        <v/>
      </c>
    </row>
    <row r="112">
      <c r="AA112" s="16">
        <f>IF(COUNT(E112:I112)=0,"",ROUND(AVERAGE(E112:I112),2))</f>
        <v/>
      </c>
      <c r="AB112" s="16">
        <f>IF(COUNT(J112:M112)=0,"",ROUND(AVERAGE(J112:M112),2))</f>
        <v/>
      </c>
      <c r="AC112" s="16">
        <f>IF(COUNT(N112:S112)=0,"",ROUND(AVERAGE(N112:S112),2))</f>
        <v/>
      </c>
      <c r="AD112" s="16">
        <f>IF(COUNT(T112:X112)=0,"",ROUND(AVERAGE(T112:X112),2))</f>
        <v/>
      </c>
      <c r="AE112" s="16">
        <f>IF(COUNT(E112:X112)=0,"",ROUND(AVERAGE(E112:X112),2))</f>
        <v/>
      </c>
      <c r="AF112">
        <f>IF(COUNT(E112:X112)=0,"",COUNT(E112:X112))</f>
        <v/>
      </c>
      <c r="AG112">
        <f>IF(COUNT(AA112,AB112,AC112,AD112)=0,"",IF(AA112=MIN(AA112,AB112,AC112,AD112),"Managing Medications",IF(AB112=MIN(AA112,AB112,AC112,AD112),"Appointment Keeping",IF(AC112=MIN(AA112,AB112,AC112,AD112),"Tracking Health Issues",IF(AD112=MIN(AA112,AB112,AC112,AD112),"Talking with Providers","")))))</f>
        <v/>
      </c>
      <c r="AH112">
        <f>IF(COUNT(E112:X112)=0,"",IF(AND(COUNT(E112:X112)=20,AA112&gt;=4,AB112&gt;=4,AC112&gt;=4,AD112&gt;=4),"Yes","Not yet"))</f>
        <v/>
      </c>
    </row>
    <row r="113">
      <c r="AA113" s="16">
        <f>IF(COUNT(E113:I113)=0,"",ROUND(AVERAGE(E113:I113),2))</f>
        <v/>
      </c>
      <c r="AB113" s="16">
        <f>IF(COUNT(J113:M113)=0,"",ROUND(AVERAGE(J113:M113),2))</f>
        <v/>
      </c>
      <c r="AC113" s="16">
        <f>IF(COUNT(N113:S113)=0,"",ROUND(AVERAGE(N113:S113),2))</f>
        <v/>
      </c>
      <c r="AD113" s="16">
        <f>IF(COUNT(T113:X113)=0,"",ROUND(AVERAGE(T113:X113),2))</f>
        <v/>
      </c>
      <c r="AE113" s="16">
        <f>IF(COUNT(E113:X113)=0,"",ROUND(AVERAGE(E113:X113),2))</f>
        <v/>
      </c>
      <c r="AF113">
        <f>IF(COUNT(E113:X113)=0,"",COUNT(E113:X113))</f>
        <v/>
      </c>
      <c r="AG113">
        <f>IF(COUNT(AA113,AB113,AC113,AD113)=0,"",IF(AA113=MIN(AA113,AB113,AC113,AD113),"Managing Medications",IF(AB113=MIN(AA113,AB113,AC113,AD113),"Appointment Keeping",IF(AC113=MIN(AA113,AB113,AC113,AD113),"Tracking Health Issues",IF(AD113=MIN(AA113,AB113,AC113,AD113),"Talking with Providers","")))))</f>
        <v/>
      </c>
      <c r="AH113">
        <f>IF(COUNT(E113:X113)=0,"",IF(AND(COUNT(E113:X113)=20,AA113&gt;=4,AB113&gt;=4,AC113&gt;=4,AD113&gt;=4),"Yes","Not yet"))</f>
        <v/>
      </c>
    </row>
    <row r="114">
      <c r="AA114" s="16">
        <f>IF(COUNT(E114:I114)=0,"",ROUND(AVERAGE(E114:I114),2))</f>
        <v/>
      </c>
      <c r="AB114" s="16">
        <f>IF(COUNT(J114:M114)=0,"",ROUND(AVERAGE(J114:M114),2))</f>
        <v/>
      </c>
      <c r="AC114" s="16">
        <f>IF(COUNT(N114:S114)=0,"",ROUND(AVERAGE(N114:S114),2))</f>
        <v/>
      </c>
      <c r="AD114" s="16">
        <f>IF(COUNT(T114:X114)=0,"",ROUND(AVERAGE(T114:X114),2))</f>
        <v/>
      </c>
      <c r="AE114" s="16">
        <f>IF(COUNT(E114:X114)=0,"",ROUND(AVERAGE(E114:X114),2))</f>
        <v/>
      </c>
      <c r="AF114">
        <f>IF(COUNT(E114:X114)=0,"",COUNT(E114:X114))</f>
        <v/>
      </c>
      <c r="AG114">
        <f>IF(COUNT(AA114,AB114,AC114,AD114)=0,"",IF(AA114=MIN(AA114,AB114,AC114,AD114),"Managing Medications",IF(AB114=MIN(AA114,AB114,AC114,AD114),"Appointment Keeping",IF(AC114=MIN(AA114,AB114,AC114,AD114),"Tracking Health Issues",IF(AD114=MIN(AA114,AB114,AC114,AD114),"Talking with Providers","")))))</f>
        <v/>
      </c>
      <c r="AH114">
        <f>IF(COUNT(E114:X114)=0,"",IF(AND(COUNT(E114:X114)=20,AA114&gt;=4,AB114&gt;=4,AC114&gt;=4,AD114&gt;=4),"Yes","Not yet"))</f>
        <v/>
      </c>
    </row>
    <row r="115">
      <c r="AA115" s="16">
        <f>IF(COUNT(E115:I115)=0,"",ROUND(AVERAGE(E115:I115),2))</f>
        <v/>
      </c>
      <c r="AB115" s="16">
        <f>IF(COUNT(J115:M115)=0,"",ROUND(AVERAGE(J115:M115),2))</f>
        <v/>
      </c>
      <c r="AC115" s="16">
        <f>IF(COUNT(N115:S115)=0,"",ROUND(AVERAGE(N115:S115),2))</f>
        <v/>
      </c>
      <c r="AD115" s="16">
        <f>IF(COUNT(T115:X115)=0,"",ROUND(AVERAGE(T115:X115),2))</f>
        <v/>
      </c>
      <c r="AE115" s="16">
        <f>IF(COUNT(E115:X115)=0,"",ROUND(AVERAGE(E115:X115),2))</f>
        <v/>
      </c>
      <c r="AF115">
        <f>IF(COUNT(E115:X115)=0,"",COUNT(E115:X115))</f>
        <v/>
      </c>
      <c r="AG115">
        <f>IF(COUNT(AA115,AB115,AC115,AD115)=0,"",IF(AA115=MIN(AA115,AB115,AC115,AD115),"Managing Medications",IF(AB115=MIN(AA115,AB115,AC115,AD115),"Appointment Keeping",IF(AC115=MIN(AA115,AB115,AC115,AD115),"Tracking Health Issues",IF(AD115=MIN(AA115,AB115,AC115,AD115),"Talking with Providers","")))))</f>
        <v/>
      </c>
      <c r="AH115">
        <f>IF(COUNT(E115:X115)=0,"",IF(AND(COUNT(E115:X115)=20,AA115&gt;=4,AB115&gt;=4,AC115&gt;=4,AD115&gt;=4),"Yes","Not yet"))</f>
        <v/>
      </c>
    </row>
    <row r="116">
      <c r="AA116" s="16">
        <f>IF(COUNT(E116:I116)=0,"",ROUND(AVERAGE(E116:I116),2))</f>
        <v/>
      </c>
      <c r="AB116" s="16">
        <f>IF(COUNT(J116:M116)=0,"",ROUND(AVERAGE(J116:M116),2))</f>
        <v/>
      </c>
      <c r="AC116" s="16">
        <f>IF(COUNT(N116:S116)=0,"",ROUND(AVERAGE(N116:S116),2))</f>
        <v/>
      </c>
      <c r="AD116" s="16">
        <f>IF(COUNT(T116:X116)=0,"",ROUND(AVERAGE(T116:X116),2))</f>
        <v/>
      </c>
      <c r="AE116" s="16">
        <f>IF(COUNT(E116:X116)=0,"",ROUND(AVERAGE(E116:X116),2))</f>
        <v/>
      </c>
      <c r="AF116">
        <f>IF(COUNT(E116:X116)=0,"",COUNT(E116:X116))</f>
        <v/>
      </c>
      <c r="AG116">
        <f>IF(COUNT(AA116,AB116,AC116,AD116)=0,"",IF(AA116=MIN(AA116,AB116,AC116,AD116),"Managing Medications",IF(AB116=MIN(AA116,AB116,AC116,AD116),"Appointment Keeping",IF(AC116=MIN(AA116,AB116,AC116,AD116),"Tracking Health Issues",IF(AD116=MIN(AA116,AB116,AC116,AD116),"Talking with Providers","")))))</f>
        <v/>
      </c>
      <c r="AH116">
        <f>IF(COUNT(E116:X116)=0,"",IF(AND(COUNT(E116:X116)=20,AA116&gt;=4,AB116&gt;=4,AC116&gt;=4,AD116&gt;=4),"Yes","Not yet"))</f>
        <v/>
      </c>
    </row>
    <row r="117">
      <c r="AA117" s="16">
        <f>IF(COUNT(E117:I117)=0,"",ROUND(AVERAGE(E117:I117),2))</f>
        <v/>
      </c>
      <c r="AB117" s="16">
        <f>IF(COUNT(J117:M117)=0,"",ROUND(AVERAGE(J117:M117),2))</f>
        <v/>
      </c>
      <c r="AC117" s="16">
        <f>IF(COUNT(N117:S117)=0,"",ROUND(AVERAGE(N117:S117),2))</f>
        <v/>
      </c>
      <c r="AD117" s="16">
        <f>IF(COUNT(T117:X117)=0,"",ROUND(AVERAGE(T117:X117),2))</f>
        <v/>
      </c>
      <c r="AE117" s="16">
        <f>IF(COUNT(E117:X117)=0,"",ROUND(AVERAGE(E117:X117),2))</f>
        <v/>
      </c>
      <c r="AF117">
        <f>IF(COUNT(E117:X117)=0,"",COUNT(E117:X117))</f>
        <v/>
      </c>
      <c r="AG117">
        <f>IF(COUNT(AA117,AB117,AC117,AD117)=0,"",IF(AA117=MIN(AA117,AB117,AC117,AD117),"Managing Medications",IF(AB117=MIN(AA117,AB117,AC117,AD117),"Appointment Keeping",IF(AC117=MIN(AA117,AB117,AC117,AD117),"Tracking Health Issues",IF(AD117=MIN(AA117,AB117,AC117,AD117),"Talking with Providers","")))))</f>
        <v/>
      </c>
      <c r="AH117">
        <f>IF(COUNT(E117:X117)=0,"",IF(AND(COUNT(E117:X117)=20,AA117&gt;=4,AB117&gt;=4,AC117&gt;=4,AD117&gt;=4),"Yes","Not yet"))</f>
        <v/>
      </c>
    </row>
    <row r="118">
      <c r="AA118" s="16">
        <f>IF(COUNT(E118:I118)=0,"",ROUND(AVERAGE(E118:I118),2))</f>
        <v/>
      </c>
      <c r="AB118" s="16">
        <f>IF(COUNT(J118:M118)=0,"",ROUND(AVERAGE(J118:M118),2))</f>
        <v/>
      </c>
      <c r="AC118" s="16">
        <f>IF(COUNT(N118:S118)=0,"",ROUND(AVERAGE(N118:S118),2))</f>
        <v/>
      </c>
      <c r="AD118" s="16">
        <f>IF(COUNT(T118:X118)=0,"",ROUND(AVERAGE(T118:X118),2))</f>
        <v/>
      </c>
      <c r="AE118" s="16">
        <f>IF(COUNT(E118:X118)=0,"",ROUND(AVERAGE(E118:X118),2))</f>
        <v/>
      </c>
      <c r="AF118">
        <f>IF(COUNT(E118:X118)=0,"",COUNT(E118:X118))</f>
        <v/>
      </c>
      <c r="AG118">
        <f>IF(COUNT(AA118,AB118,AC118,AD118)=0,"",IF(AA118=MIN(AA118,AB118,AC118,AD118),"Managing Medications",IF(AB118=MIN(AA118,AB118,AC118,AD118),"Appointment Keeping",IF(AC118=MIN(AA118,AB118,AC118,AD118),"Tracking Health Issues",IF(AD118=MIN(AA118,AB118,AC118,AD118),"Talking with Providers","")))))</f>
        <v/>
      </c>
      <c r="AH118">
        <f>IF(COUNT(E118:X118)=0,"",IF(AND(COUNT(E118:X118)=20,AA118&gt;=4,AB118&gt;=4,AC118&gt;=4,AD118&gt;=4),"Yes","Not yet"))</f>
        <v/>
      </c>
    </row>
    <row r="119">
      <c r="AA119" s="16">
        <f>IF(COUNT(E119:I119)=0,"",ROUND(AVERAGE(E119:I119),2))</f>
        <v/>
      </c>
      <c r="AB119" s="16">
        <f>IF(COUNT(J119:M119)=0,"",ROUND(AVERAGE(J119:M119),2))</f>
        <v/>
      </c>
      <c r="AC119" s="16">
        <f>IF(COUNT(N119:S119)=0,"",ROUND(AVERAGE(N119:S119),2))</f>
        <v/>
      </c>
      <c r="AD119" s="16">
        <f>IF(COUNT(T119:X119)=0,"",ROUND(AVERAGE(T119:X119),2))</f>
        <v/>
      </c>
      <c r="AE119" s="16">
        <f>IF(COUNT(E119:X119)=0,"",ROUND(AVERAGE(E119:X119),2))</f>
        <v/>
      </c>
      <c r="AF119">
        <f>IF(COUNT(E119:X119)=0,"",COUNT(E119:X119))</f>
        <v/>
      </c>
      <c r="AG119">
        <f>IF(COUNT(AA119,AB119,AC119,AD119)=0,"",IF(AA119=MIN(AA119,AB119,AC119,AD119),"Managing Medications",IF(AB119=MIN(AA119,AB119,AC119,AD119),"Appointment Keeping",IF(AC119=MIN(AA119,AB119,AC119,AD119),"Tracking Health Issues",IF(AD119=MIN(AA119,AB119,AC119,AD119),"Talking with Providers","")))))</f>
        <v/>
      </c>
      <c r="AH119">
        <f>IF(COUNT(E119:X119)=0,"",IF(AND(COUNT(E119:X119)=20,AA119&gt;=4,AB119&gt;=4,AC119&gt;=4,AD119&gt;=4),"Yes","Not yet"))</f>
        <v/>
      </c>
    </row>
    <row r="120">
      <c r="AA120" s="16">
        <f>IF(COUNT(E120:I120)=0,"",ROUND(AVERAGE(E120:I120),2))</f>
        <v/>
      </c>
      <c r="AB120" s="16">
        <f>IF(COUNT(J120:M120)=0,"",ROUND(AVERAGE(J120:M120),2))</f>
        <v/>
      </c>
      <c r="AC120" s="16">
        <f>IF(COUNT(N120:S120)=0,"",ROUND(AVERAGE(N120:S120),2))</f>
        <v/>
      </c>
      <c r="AD120" s="16">
        <f>IF(COUNT(T120:X120)=0,"",ROUND(AVERAGE(T120:X120),2))</f>
        <v/>
      </c>
      <c r="AE120" s="16">
        <f>IF(COUNT(E120:X120)=0,"",ROUND(AVERAGE(E120:X120),2))</f>
        <v/>
      </c>
      <c r="AF120">
        <f>IF(COUNT(E120:X120)=0,"",COUNT(E120:X120))</f>
        <v/>
      </c>
      <c r="AG120">
        <f>IF(COUNT(AA120,AB120,AC120,AD120)=0,"",IF(AA120=MIN(AA120,AB120,AC120,AD120),"Managing Medications",IF(AB120=MIN(AA120,AB120,AC120,AD120),"Appointment Keeping",IF(AC120=MIN(AA120,AB120,AC120,AD120),"Tracking Health Issues",IF(AD120=MIN(AA120,AB120,AC120,AD120),"Talking with Providers","")))))</f>
        <v/>
      </c>
      <c r="AH120">
        <f>IF(COUNT(E120:X120)=0,"",IF(AND(COUNT(E120:X120)=20,AA120&gt;=4,AB120&gt;=4,AC120&gt;=4,AD120&gt;=4),"Yes","Not yet"))</f>
        <v/>
      </c>
    </row>
    <row r="121">
      <c r="AA121" s="16">
        <f>IF(COUNT(E121:I121)=0,"",ROUND(AVERAGE(E121:I121),2))</f>
        <v/>
      </c>
      <c r="AB121" s="16">
        <f>IF(COUNT(J121:M121)=0,"",ROUND(AVERAGE(J121:M121),2))</f>
        <v/>
      </c>
      <c r="AC121" s="16">
        <f>IF(COUNT(N121:S121)=0,"",ROUND(AVERAGE(N121:S121),2))</f>
        <v/>
      </c>
      <c r="AD121" s="16">
        <f>IF(COUNT(T121:X121)=0,"",ROUND(AVERAGE(T121:X121),2))</f>
        <v/>
      </c>
      <c r="AE121" s="16">
        <f>IF(COUNT(E121:X121)=0,"",ROUND(AVERAGE(E121:X121),2))</f>
        <v/>
      </c>
      <c r="AF121">
        <f>IF(COUNT(E121:X121)=0,"",COUNT(E121:X121))</f>
        <v/>
      </c>
      <c r="AG121">
        <f>IF(COUNT(AA121,AB121,AC121,AD121)=0,"",IF(AA121=MIN(AA121,AB121,AC121,AD121),"Managing Medications",IF(AB121=MIN(AA121,AB121,AC121,AD121),"Appointment Keeping",IF(AC121=MIN(AA121,AB121,AC121,AD121),"Tracking Health Issues",IF(AD121=MIN(AA121,AB121,AC121,AD121),"Talking with Providers","")))))</f>
        <v/>
      </c>
      <c r="AH121">
        <f>IF(COUNT(E121:X121)=0,"",IF(AND(COUNT(E121:X121)=20,AA121&gt;=4,AB121&gt;=4,AC121&gt;=4,AD121&gt;=4),"Yes","Not yet"))</f>
        <v/>
      </c>
    </row>
    <row r="122">
      <c r="AA122" s="16">
        <f>IF(COUNT(E122:I122)=0,"",ROUND(AVERAGE(E122:I122),2))</f>
        <v/>
      </c>
      <c r="AB122" s="16">
        <f>IF(COUNT(J122:M122)=0,"",ROUND(AVERAGE(J122:M122),2))</f>
        <v/>
      </c>
      <c r="AC122" s="16">
        <f>IF(COUNT(N122:S122)=0,"",ROUND(AVERAGE(N122:S122),2))</f>
        <v/>
      </c>
      <c r="AD122" s="16">
        <f>IF(COUNT(T122:X122)=0,"",ROUND(AVERAGE(T122:X122),2))</f>
        <v/>
      </c>
      <c r="AE122" s="16">
        <f>IF(COUNT(E122:X122)=0,"",ROUND(AVERAGE(E122:X122),2))</f>
        <v/>
      </c>
      <c r="AF122">
        <f>IF(COUNT(E122:X122)=0,"",COUNT(E122:X122))</f>
        <v/>
      </c>
      <c r="AG122">
        <f>IF(COUNT(AA122,AB122,AC122,AD122)=0,"",IF(AA122=MIN(AA122,AB122,AC122,AD122),"Managing Medications",IF(AB122=MIN(AA122,AB122,AC122,AD122),"Appointment Keeping",IF(AC122=MIN(AA122,AB122,AC122,AD122),"Tracking Health Issues",IF(AD122=MIN(AA122,AB122,AC122,AD122),"Talking with Providers","")))))</f>
        <v/>
      </c>
      <c r="AH122">
        <f>IF(COUNT(E122:X122)=0,"",IF(AND(COUNT(E122:X122)=20,AA122&gt;=4,AB122&gt;=4,AC122&gt;=4,AD122&gt;=4),"Yes","Not yet"))</f>
        <v/>
      </c>
    </row>
    <row r="123">
      <c r="AA123" s="16">
        <f>IF(COUNT(E123:I123)=0,"",ROUND(AVERAGE(E123:I123),2))</f>
        <v/>
      </c>
      <c r="AB123" s="16">
        <f>IF(COUNT(J123:M123)=0,"",ROUND(AVERAGE(J123:M123),2))</f>
        <v/>
      </c>
      <c r="AC123" s="16">
        <f>IF(COUNT(N123:S123)=0,"",ROUND(AVERAGE(N123:S123),2))</f>
        <v/>
      </c>
      <c r="AD123" s="16">
        <f>IF(COUNT(T123:X123)=0,"",ROUND(AVERAGE(T123:X123),2))</f>
        <v/>
      </c>
      <c r="AE123" s="16">
        <f>IF(COUNT(E123:X123)=0,"",ROUND(AVERAGE(E123:X123),2))</f>
        <v/>
      </c>
      <c r="AF123">
        <f>IF(COUNT(E123:X123)=0,"",COUNT(E123:X123))</f>
        <v/>
      </c>
      <c r="AG123">
        <f>IF(COUNT(AA123,AB123,AC123,AD123)=0,"",IF(AA123=MIN(AA123,AB123,AC123,AD123),"Managing Medications",IF(AB123=MIN(AA123,AB123,AC123,AD123),"Appointment Keeping",IF(AC123=MIN(AA123,AB123,AC123,AD123),"Tracking Health Issues",IF(AD123=MIN(AA123,AB123,AC123,AD123),"Talking with Providers","")))))</f>
        <v/>
      </c>
      <c r="AH123">
        <f>IF(COUNT(E123:X123)=0,"",IF(AND(COUNT(E123:X123)=20,AA123&gt;=4,AB123&gt;=4,AC123&gt;=4,AD123&gt;=4),"Yes","Not yet"))</f>
        <v/>
      </c>
    </row>
    <row r="124">
      <c r="AA124" s="16">
        <f>IF(COUNT(E124:I124)=0,"",ROUND(AVERAGE(E124:I124),2))</f>
        <v/>
      </c>
      <c r="AB124" s="16">
        <f>IF(COUNT(J124:M124)=0,"",ROUND(AVERAGE(J124:M124),2))</f>
        <v/>
      </c>
      <c r="AC124" s="16">
        <f>IF(COUNT(N124:S124)=0,"",ROUND(AVERAGE(N124:S124),2))</f>
        <v/>
      </c>
      <c r="AD124" s="16">
        <f>IF(COUNT(T124:X124)=0,"",ROUND(AVERAGE(T124:X124),2))</f>
        <v/>
      </c>
      <c r="AE124" s="16">
        <f>IF(COUNT(E124:X124)=0,"",ROUND(AVERAGE(E124:X124),2))</f>
        <v/>
      </c>
      <c r="AF124">
        <f>IF(COUNT(E124:X124)=0,"",COUNT(E124:X124))</f>
        <v/>
      </c>
      <c r="AG124">
        <f>IF(COUNT(AA124,AB124,AC124,AD124)=0,"",IF(AA124=MIN(AA124,AB124,AC124,AD124),"Managing Medications",IF(AB124=MIN(AA124,AB124,AC124,AD124),"Appointment Keeping",IF(AC124=MIN(AA124,AB124,AC124,AD124),"Tracking Health Issues",IF(AD124=MIN(AA124,AB124,AC124,AD124),"Talking with Providers","")))))</f>
        <v/>
      </c>
      <c r="AH124">
        <f>IF(COUNT(E124:X124)=0,"",IF(AND(COUNT(E124:X124)=20,AA124&gt;=4,AB124&gt;=4,AC124&gt;=4,AD124&gt;=4),"Yes","Not yet"))</f>
        <v/>
      </c>
    </row>
    <row r="125">
      <c r="AA125" s="16">
        <f>IF(COUNT(E125:I125)=0,"",ROUND(AVERAGE(E125:I125),2))</f>
        <v/>
      </c>
      <c r="AB125" s="16">
        <f>IF(COUNT(J125:M125)=0,"",ROUND(AVERAGE(J125:M125),2))</f>
        <v/>
      </c>
      <c r="AC125" s="16">
        <f>IF(COUNT(N125:S125)=0,"",ROUND(AVERAGE(N125:S125),2))</f>
        <v/>
      </c>
      <c r="AD125" s="16">
        <f>IF(COUNT(T125:X125)=0,"",ROUND(AVERAGE(T125:X125),2))</f>
        <v/>
      </c>
      <c r="AE125" s="16">
        <f>IF(COUNT(E125:X125)=0,"",ROUND(AVERAGE(E125:X125),2))</f>
        <v/>
      </c>
      <c r="AF125">
        <f>IF(COUNT(E125:X125)=0,"",COUNT(E125:X125))</f>
        <v/>
      </c>
      <c r="AG125">
        <f>IF(COUNT(AA125,AB125,AC125,AD125)=0,"",IF(AA125=MIN(AA125,AB125,AC125,AD125),"Managing Medications",IF(AB125=MIN(AA125,AB125,AC125,AD125),"Appointment Keeping",IF(AC125=MIN(AA125,AB125,AC125,AD125),"Tracking Health Issues",IF(AD125=MIN(AA125,AB125,AC125,AD125),"Talking with Providers","")))))</f>
        <v/>
      </c>
      <c r="AH125">
        <f>IF(COUNT(E125:X125)=0,"",IF(AND(COUNT(E125:X125)=20,AA125&gt;=4,AB125&gt;=4,AC125&gt;=4,AD125&gt;=4),"Yes","Not yet"))</f>
        <v/>
      </c>
    </row>
    <row r="126">
      <c r="AA126" s="16">
        <f>IF(COUNT(E126:I126)=0,"",ROUND(AVERAGE(E126:I126),2))</f>
        <v/>
      </c>
      <c r="AB126" s="16">
        <f>IF(COUNT(J126:M126)=0,"",ROUND(AVERAGE(J126:M126),2))</f>
        <v/>
      </c>
      <c r="AC126" s="16">
        <f>IF(COUNT(N126:S126)=0,"",ROUND(AVERAGE(N126:S126),2))</f>
        <v/>
      </c>
      <c r="AD126" s="16">
        <f>IF(COUNT(T126:X126)=0,"",ROUND(AVERAGE(T126:X126),2))</f>
        <v/>
      </c>
      <c r="AE126" s="16">
        <f>IF(COUNT(E126:X126)=0,"",ROUND(AVERAGE(E126:X126),2))</f>
        <v/>
      </c>
      <c r="AF126">
        <f>IF(COUNT(E126:X126)=0,"",COUNT(E126:X126))</f>
        <v/>
      </c>
      <c r="AG126">
        <f>IF(COUNT(AA126,AB126,AC126,AD126)=0,"",IF(AA126=MIN(AA126,AB126,AC126,AD126),"Managing Medications",IF(AB126=MIN(AA126,AB126,AC126,AD126),"Appointment Keeping",IF(AC126=MIN(AA126,AB126,AC126,AD126),"Tracking Health Issues",IF(AD126=MIN(AA126,AB126,AC126,AD126),"Talking with Providers","")))))</f>
        <v/>
      </c>
      <c r="AH126">
        <f>IF(COUNT(E126:X126)=0,"",IF(AND(COUNT(E126:X126)=20,AA126&gt;=4,AB126&gt;=4,AC126&gt;=4,AD126&gt;=4),"Yes","Not yet"))</f>
        <v/>
      </c>
    </row>
    <row r="127">
      <c r="AA127" s="16">
        <f>IF(COUNT(E127:I127)=0,"",ROUND(AVERAGE(E127:I127),2))</f>
        <v/>
      </c>
      <c r="AB127" s="16">
        <f>IF(COUNT(J127:M127)=0,"",ROUND(AVERAGE(J127:M127),2))</f>
        <v/>
      </c>
      <c r="AC127" s="16">
        <f>IF(COUNT(N127:S127)=0,"",ROUND(AVERAGE(N127:S127),2))</f>
        <v/>
      </c>
      <c r="AD127" s="16">
        <f>IF(COUNT(T127:X127)=0,"",ROUND(AVERAGE(T127:X127),2))</f>
        <v/>
      </c>
      <c r="AE127" s="16">
        <f>IF(COUNT(E127:X127)=0,"",ROUND(AVERAGE(E127:X127),2))</f>
        <v/>
      </c>
      <c r="AF127">
        <f>IF(COUNT(E127:X127)=0,"",COUNT(E127:X127))</f>
        <v/>
      </c>
      <c r="AG127">
        <f>IF(COUNT(AA127,AB127,AC127,AD127)=0,"",IF(AA127=MIN(AA127,AB127,AC127,AD127),"Managing Medications",IF(AB127=MIN(AA127,AB127,AC127,AD127),"Appointment Keeping",IF(AC127=MIN(AA127,AB127,AC127,AD127),"Tracking Health Issues",IF(AD127=MIN(AA127,AB127,AC127,AD127),"Talking with Providers","")))))</f>
        <v/>
      </c>
      <c r="AH127">
        <f>IF(COUNT(E127:X127)=0,"",IF(AND(COUNT(E127:X127)=20,AA127&gt;=4,AB127&gt;=4,AC127&gt;=4,AD127&gt;=4),"Yes","Not yet"))</f>
        <v/>
      </c>
    </row>
    <row r="128">
      <c r="AA128" s="16">
        <f>IF(COUNT(E128:I128)=0,"",ROUND(AVERAGE(E128:I128),2))</f>
        <v/>
      </c>
      <c r="AB128" s="16">
        <f>IF(COUNT(J128:M128)=0,"",ROUND(AVERAGE(J128:M128),2))</f>
        <v/>
      </c>
      <c r="AC128" s="16">
        <f>IF(COUNT(N128:S128)=0,"",ROUND(AVERAGE(N128:S128),2))</f>
        <v/>
      </c>
      <c r="AD128" s="16">
        <f>IF(COUNT(T128:X128)=0,"",ROUND(AVERAGE(T128:X128),2))</f>
        <v/>
      </c>
      <c r="AE128" s="16">
        <f>IF(COUNT(E128:X128)=0,"",ROUND(AVERAGE(E128:X128),2))</f>
        <v/>
      </c>
      <c r="AF128">
        <f>IF(COUNT(E128:X128)=0,"",COUNT(E128:X128))</f>
        <v/>
      </c>
      <c r="AG128">
        <f>IF(COUNT(AA128,AB128,AC128,AD128)=0,"",IF(AA128=MIN(AA128,AB128,AC128,AD128),"Managing Medications",IF(AB128=MIN(AA128,AB128,AC128,AD128),"Appointment Keeping",IF(AC128=MIN(AA128,AB128,AC128,AD128),"Tracking Health Issues",IF(AD128=MIN(AA128,AB128,AC128,AD128),"Talking with Providers","")))))</f>
        <v/>
      </c>
      <c r="AH128">
        <f>IF(COUNT(E128:X128)=0,"",IF(AND(COUNT(E128:X128)=20,AA128&gt;=4,AB128&gt;=4,AC128&gt;=4,AD128&gt;=4),"Yes","Not yet"))</f>
        <v/>
      </c>
    </row>
    <row r="129">
      <c r="AA129" s="16">
        <f>IF(COUNT(E129:I129)=0,"",ROUND(AVERAGE(E129:I129),2))</f>
        <v/>
      </c>
      <c r="AB129" s="16">
        <f>IF(COUNT(J129:M129)=0,"",ROUND(AVERAGE(J129:M129),2))</f>
        <v/>
      </c>
      <c r="AC129" s="16">
        <f>IF(COUNT(N129:S129)=0,"",ROUND(AVERAGE(N129:S129),2))</f>
        <v/>
      </c>
      <c r="AD129" s="16">
        <f>IF(COUNT(T129:X129)=0,"",ROUND(AVERAGE(T129:X129),2))</f>
        <v/>
      </c>
      <c r="AE129" s="16">
        <f>IF(COUNT(E129:X129)=0,"",ROUND(AVERAGE(E129:X129),2))</f>
        <v/>
      </c>
      <c r="AF129">
        <f>IF(COUNT(E129:X129)=0,"",COUNT(E129:X129))</f>
        <v/>
      </c>
      <c r="AG129">
        <f>IF(COUNT(AA129,AB129,AC129,AD129)=0,"",IF(AA129=MIN(AA129,AB129,AC129,AD129),"Managing Medications",IF(AB129=MIN(AA129,AB129,AC129,AD129),"Appointment Keeping",IF(AC129=MIN(AA129,AB129,AC129,AD129),"Tracking Health Issues",IF(AD129=MIN(AA129,AB129,AC129,AD129),"Talking with Providers","")))))</f>
        <v/>
      </c>
      <c r="AH129">
        <f>IF(COUNT(E129:X129)=0,"",IF(AND(COUNT(E129:X129)=20,AA129&gt;=4,AB129&gt;=4,AC129&gt;=4,AD129&gt;=4),"Yes","Not yet"))</f>
        <v/>
      </c>
    </row>
    <row r="130">
      <c r="AA130" s="16">
        <f>IF(COUNT(E130:I130)=0,"",ROUND(AVERAGE(E130:I130),2))</f>
        <v/>
      </c>
      <c r="AB130" s="16">
        <f>IF(COUNT(J130:M130)=0,"",ROUND(AVERAGE(J130:M130),2))</f>
        <v/>
      </c>
      <c r="AC130" s="16">
        <f>IF(COUNT(N130:S130)=0,"",ROUND(AVERAGE(N130:S130),2))</f>
        <v/>
      </c>
      <c r="AD130" s="16">
        <f>IF(COUNT(T130:X130)=0,"",ROUND(AVERAGE(T130:X130),2))</f>
        <v/>
      </c>
      <c r="AE130" s="16">
        <f>IF(COUNT(E130:X130)=0,"",ROUND(AVERAGE(E130:X130),2))</f>
        <v/>
      </c>
      <c r="AF130">
        <f>IF(COUNT(E130:X130)=0,"",COUNT(E130:X130))</f>
        <v/>
      </c>
      <c r="AG130">
        <f>IF(COUNT(AA130,AB130,AC130,AD130)=0,"",IF(AA130=MIN(AA130,AB130,AC130,AD130),"Managing Medications",IF(AB130=MIN(AA130,AB130,AC130,AD130),"Appointment Keeping",IF(AC130=MIN(AA130,AB130,AC130,AD130),"Tracking Health Issues",IF(AD130=MIN(AA130,AB130,AC130,AD130),"Talking with Providers","")))))</f>
        <v/>
      </c>
      <c r="AH130">
        <f>IF(COUNT(E130:X130)=0,"",IF(AND(COUNT(E130:X130)=20,AA130&gt;=4,AB130&gt;=4,AC130&gt;=4,AD130&gt;=4),"Yes","Not yet"))</f>
        <v/>
      </c>
    </row>
    <row r="131">
      <c r="AA131" s="16">
        <f>IF(COUNT(E131:I131)=0,"",ROUND(AVERAGE(E131:I131),2))</f>
        <v/>
      </c>
      <c r="AB131" s="16">
        <f>IF(COUNT(J131:M131)=0,"",ROUND(AVERAGE(J131:M131),2))</f>
        <v/>
      </c>
      <c r="AC131" s="16">
        <f>IF(COUNT(N131:S131)=0,"",ROUND(AVERAGE(N131:S131),2))</f>
        <v/>
      </c>
      <c r="AD131" s="16">
        <f>IF(COUNT(T131:X131)=0,"",ROUND(AVERAGE(T131:X131),2))</f>
        <v/>
      </c>
      <c r="AE131" s="16">
        <f>IF(COUNT(E131:X131)=0,"",ROUND(AVERAGE(E131:X131),2))</f>
        <v/>
      </c>
      <c r="AF131">
        <f>IF(COUNT(E131:X131)=0,"",COUNT(E131:X131))</f>
        <v/>
      </c>
      <c r="AG131">
        <f>IF(COUNT(AA131,AB131,AC131,AD131)=0,"",IF(AA131=MIN(AA131,AB131,AC131,AD131),"Managing Medications",IF(AB131=MIN(AA131,AB131,AC131,AD131),"Appointment Keeping",IF(AC131=MIN(AA131,AB131,AC131,AD131),"Tracking Health Issues",IF(AD131=MIN(AA131,AB131,AC131,AD131),"Talking with Providers","")))))</f>
        <v/>
      </c>
      <c r="AH131">
        <f>IF(COUNT(E131:X131)=0,"",IF(AND(COUNT(E131:X131)=20,AA131&gt;=4,AB131&gt;=4,AC131&gt;=4,AD131&gt;=4),"Yes","Not yet"))</f>
        <v/>
      </c>
    </row>
    <row r="132">
      <c r="AA132" s="16">
        <f>IF(COUNT(E132:I132)=0,"",ROUND(AVERAGE(E132:I132),2))</f>
        <v/>
      </c>
      <c r="AB132" s="16">
        <f>IF(COUNT(J132:M132)=0,"",ROUND(AVERAGE(J132:M132),2))</f>
        <v/>
      </c>
      <c r="AC132" s="16">
        <f>IF(COUNT(N132:S132)=0,"",ROUND(AVERAGE(N132:S132),2))</f>
        <v/>
      </c>
      <c r="AD132" s="16">
        <f>IF(COUNT(T132:X132)=0,"",ROUND(AVERAGE(T132:X132),2))</f>
        <v/>
      </c>
      <c r="AE132" s="16">
        <f>IF(COUNT(E132:X132)=0,"",ROUND(AVERAGE(E132:X132),2))</f>
        <v/>
      </c>
      <c r="AF132">
        <f>IF(COUNT(E132:X132)=0,"",COUNT(E132:X132))</f>
        <v/>
      </c>
      <c r="AG132">
        <f>IF(COUNT(AA132,AB132,AC132,AD132)=0,"",IF(AA132=MIN(AA132,AB132,AC132,AD132),"Managing Medications",IF(AB132=MIN(AA132,AB132,AC132,AD132),"Appointment Keeping",IF(AC132=MIN(AA132,AB132,AC132,AD132),"Tracking Health Issues",IF(AD132=MIN(AA132,AB132,AC132,AD132),"Talking with Providers","")))))</f>
        <v/>
      </c>
      <c r="AH132">
        <f>IF(COUNT(E132:X132)=0,"",IF(AND(COUNT(E132:X132)=20,AA132&gt;=4,AB132&gt;=4,AC132&gt;=4,AD132&gt;=4),"Yes","Not yet"))</f>
        <v/>
      </c>
    </row>
    <row r="133">
      <c r="AA133" s="16">
        <f>IF(COUNT(E133:I133)=0,"",ROUND(AVERAGE(E133:I133),2))</f>
        <v/>
      </c>
      <c r="AB133" s="16">
        <f>IF(COUNT(J133:M133)=0,"",ROUND(AVERAGE(J133:M133),2))</f>
        <v/>
      </c>
      <c r="AC133" s="16">
        <f>IF(COUNT(N133:S133)=0,"",ROUND(AVERAGE(N133:S133),2))</f>
        <v/>
      </c>
      <c r="AD133" s="16">
        <f>IF(COUNT(T133:X133)=0,"",ROUND(AVERAGE(T133:X133),2))</f>
        <v/>
      </c>
      <c r="AE133" s="16">
        <f>IF(COUNT(E133:X133)=0,"",ROUND(AVERAGE(E133:X133),2))</f>
        <v/>
      </c>
      <c r="AF133">
        <f>IF(COUNT(E133:X133)=0,"",COUNT(E133:X133))</f>
        <v/>
      </c>
      <c r="AG133">
        <f>IF(COUNT(AA133,AB133,AC133,AD133)=0,"",IF(AA133=MIN(AA133,AB133,AC133,AD133),"Managing Medications",IF(AB133=MIN(AA133,AB133,AC133,AD133),"Appointment Keeping",IF(AC133=MIN(AA133,AB133,AC133,AD133),"Tracking Health Issues",IF(AD133=MIN(AA133,AB133,AC133,AD133),"Talking with Providers","")))))</f>
        <v/>
      </c>
      <c r="AH133">
        <f>IF(COUNT(E133:X133)=0,"",IF(AND(COUNT(E133:X133)=20,AA133&gt;=4,AB133&gt;=4,AC133&gt;=4,AD133&gt;=4),"Yes","Not yet"))</f>
        <v/>
      </c>
    </row>
    <row r="134">
      <c r="AA134" s="16">
        <f>IF(COUNT(E134:I134)=0,"",ROUND(AVERAGE(E134:I134),2))</f>
        <v/>
      </c>
      <c r="AB134" s="16">
        <f>IF(COUNT(J134:M134)=0,"",ROUND(AVERAGE(J134:M134),2))</f>
        <v/>
      </c>
      <c r="AC134" s="16">
        <f>IF(COUNT(N134:S134)=0,"",ROUND(AVERAGE(N134:S134),2))</f>
        <v/>
      </c>
      <c r="AD134" s="16">
        <f>IF(COUNT(T134:X134)=0,"",ROUND(AVERAGE(T134:X134),2))</f>
        <v/>
      </c>
      <c r="AE134" s="16">
        <f>IF(COUNT(E134:X134)=0,"",ROUND(AVERAGE(E134:X134),2))</f>
        <v/>
      </c>
      <c r="AF134">
        <f>IF(COUNT(E134:X134)=0,"",COUNT(E134:X134))</f>
        <v/>
      </c>
      <c r="AG134">
        <f>IF(COUNT(AA134,AB134,AC134,AD134)=0,"",IF(AA134=MIN(AA134,AB134,AC134,AD134),"Managing Medications",IF(AB134=MIN(AA134,AB134,AC134,AD134),"Appointment Keeping",IF(AC134=MIN(AA134,AB134,AC134,AD134),"Tracking Health Issues",IF(AD134=MIN(AA134,AB134,AC134,AD134),"Talking with Providers","")))))</f>
        <v/>
      </c>
      <c r="AH134">
        <f>IF(COUNT(E134:X134)=0,"",IF(AND(COUNT(E134:X134)=20,AA134&gt;=4,AB134&gt;=4,AC134&gt;=4,AD134&gt;=4),"Yes","Not yet"))</f>
        <v/>
      </c>
    </row>
    <row r="135">
      <c r="AA135" s="16">
        <f>IF(COUNT(E135:I135)=0,"",ROUND(AVERAGE(E135:I135),2))</f>
        <v/>
      </c>
      <c r="AB135" s="16">
        <f>IF(COUNT(J135:M135)=0,"",ROUND(AVERAGE(J135:M135),2))</f>
        <v/>
      </c>
      <c r="AC135" s="16">
        <f>IF(COUNT(N135:S135)=0,"",ROUND(AVERAGE(N135:S135),2))</f>
        <v/>
      </c>
      <c r="AD135" s="16">
        <f>IF(COUNT(T135:X135)=0,"",ROUND(AVERAGE(T135:X135),2))</f>
        <v/>
      </c>
      <c r="AE135" s="16">
        <f>IF(COUNT(E135:X135)=0,"",ROUND(AVERAGE(E135:X135),2))</f>
        <v/>
      </c>
      <c r="AF135">
        <f>IF(COUNT(E135:X135)=0,"",COUNT(E135:X135))</f>
        <v/>
      </c>
      <c r="AG135">
        <f>IF(COUNT(AA135,AB135,AC135,AD135)=0,"",IF(AA135=MIN(AA135,AB135,AC135,AD135),"Managing Medications",IF(AB135=MIN(AA135,AB135,AC135,AD135),"Appointment Keeping",IF(AC135=MIN(AA135,AB135,AC135,AD135),"Tracking Health Issues",IF(AD135=MIN(AA135,AB135,AC135,AD135),"Talking with Providers","")))))</f>
        <v/>
      </c>
      <c r="AH135">
        <f>IF(COUNT(E135:X135)=0,"",IF(AND(COUNT(E135:X135)=20,AA135&gt;=4,AB135&gt;=4,AC135&gt;=4,AD135&gt;=4),"Yes","Not yet"))</f>
        <v/>
      </c>
    </row>
    <row r="136">
      <c r="AA136" s="16">
        <f>IF(COUNT(E136:I136)=0,"",ROUND(AVERAGE(E136:I136),2))</f>
        <v/>
      </c>
      <c r="AB136" s="16">
        <f>IF(COUNT(J136:M136)=0,"",ROUND(AVERAGE(J136:M136),2))</f>
        <v/>
      </c>
      <c r="AC136" s="16">
        <f>IF(COUNT(N136:S136)=0,"",ROUND(AVERAGE(N136:S136),2))</f>
        <v/>
      </c>
      <c r="AD136" s="16">
        <f>IF(COUNT(T136:X136)=0,"",ROUND(AVERAGE(T136:X136),2))</f>
        <v/>
      </c>
      <c r="AE136" s="16">
        <f>IF(COUNT(E136:X136)=0,"",ROUND(AVERAGE(E136:X136),2))</f>
        <v/>
      </c>
      <c r="AF136">
        <f>IF(COUNT(E136:X136)=0,"",COUNT(E136:X136))</f>
        <v/>
      </c>
      <c r="AG136">
        <f>IF(COUNT(AA136,AB136,AC136,AD136)=0,"",IF(AA136=MIN(AA136,AB136,AC136,AD136),"Managing Medications",IF(AB136=MIN(AA136,AB136,AC136,AD136),"Appointment Keeping",IF(AC136=MIN(AA136,AB136,AC136,AD136),"Tracking Health Issues",IF(AD136=MIN(AA136,AB136,AC136,AD136),"Talking with Providers","")))))</f>
        <v/>
      </c>
      <c r="AH136">
        <f>IF(COUNT(E136:X136)=0,"",IF(AND(COUNT(E136:X136)=20,AA136&gt;=4,AB136&gt;=4,AC136&gt;=4,AD136&gt;=4),"Yes","Not yet"))</f>
        <v/>
      </c>
    </row>
    <row r="137">
      <c r="AA137" s="16">
        <f>IF(COUNT(E137:I137)=0,"",ROUND(AVERAGE(E137:I137),2))</f>
        <v/>
      </c>
      <c r="AB137" s="16">
        <f>IF(COUNT(J137:M137)=0,"",ROUND(AVERAGE(J137:M137),2))</f>
        <v/>
      </c>
      <c r="AC137" s="16">
        <f>IF(COUNT(N137:S137)=0,"",ROUND(AVERAGE(N137:S137),2))</f>
        <v/>
      </c>
      <c r="AD137" s="16">
        <f>IF(COUNT(T137:X137)=0,"",ROUND(AVERAGE(T137:X137),2))</f>
        <v/>
      </c>
      <c r="AE137" s="16">
        <f>IF(COUNT(E137:X137)=0,"",ROUND(AVERAGE(E137:X137),2))</f>
        <v/>
      </c>
      <c r="AF137">
        <f>IF(COUNT(E137:X137)=0,"",COUNT(E137:X137))</f>
        <v/>
      </c>
      <c r="AG137">
        <f>IF(COUNT(AA137,AB137,AC137,AD137)=0,"",IF(AA137=MIN(AA137,AB137,AC137,AD137),"Managing Medications",IF(AB137=MIN(AA137,AB137,AC137,AD137),"Appointment Keeping",IF(AC137=MIN(AA137,AB137,AC137,AD137),"Tracking Health Issues",IF(AD137=MIN(AA137,AB137,AC137,AD137),"Talking with Providers","")))))</f>
        <v/>
      </c>
      <c r="AH137">
        <f>IF(COUNT(E137:X137)=0,"",IF(AND(COUNT(E137:X137)=20,AA137&gt;=4,AB137&gt;=4,AC137&gt;=4,AD137&gt;=4),"Yes","Not yet"))</f>
        <v/>
      </c>
    </row>
    <row r="138">
      <c r="AA138" s="16">
        <f>IF(COUNT(E138:I138)=0,"",ROUND(AVERAGE(E138:I138),2))</f>
        <v/>
      </c>
      <c r="AB138" s="16">
        <f>IF(COUNT(J138:M138)=0,"",ROUND(AVERAGE(J138:M138),2))</f>
        <v/>
      </c>
      <c r="AC138" s="16">
        <f>IF(COUNT(N138:S138)=0,"",ROUND(AVERAGE(N138:S138),2))</f>
        <v/>
      </c>
      <c r="AD138" s="16">
        <f>IF(COUNT(T138:X138)=0,"",ROUND(AVERAGE(T138:X138),2))</f>
        <v/>
      </c>
      <c r="AE138" s="16">
        <f>IF(COUNT(E138:X138)=0,"",ROUND(AVERAGE(E138:X138),2))</f>
        <v/>
      </c>
      <c r="AF138">
        <f>IF(COUNT(E138:X138)=0,"",COUNT(E138:X138))</f>
        <v/>
      </c>
      <c r="AG138">
        <f>IF(COUNT(AA138,AB138,AC138,AD138)=0,"",IF(AA138=MIN(AA138,AB138,AC138,AD138),"Managing Medications",IF(AB138=MIN(AA138,AB138,AC138,AD138),"Appointment Keeping",IF(AC138=MIN(AA138,AB138,AC138,AD138),"Tracking Health Issues",IF(AD138=MIN(AA138,AB138,AC138,AD138),"Talking with Providers","")))))</f>
        <v/>
      </c>
      <c r="AH138">
        <f>IF(COUNT(E138:X138)=0,"",IF(AND(COUNT(E138:X138)=20,AA138&gt;=4,AB138&gt;=4,AC138&gt;=4,AD138&gt;=4),"Yes","Not yet"))</f>
        <v/>
      </c>
    </row>
    <row r="139">
      <c r="AA139" s="16">
        <f>IF(COUNT(E139:I139)=0,"",ROUND(AVERAGE(E139:I139),2))</f>
        <v/>
      </c>
      <c r="AB139" s="16">
        <f>IF(COUNT(J139:M139)=0,"",ROUND(AVERAGE(J139:M139),2))</f>
        <v/>
      </c>
      <c r="AC139" s="16">
        <f>IF(COUNT(N139:S139)=0,"",ROUND(AVERAGE(N139:S139),2))</f>
        <v/>
      </c>
      <c r="AD139" s="16">
        <f>IF(COUNT(T139:X139)=0,"",ROUND(AVERAGE(T139:X139),2))</f>
        <v/>
      </c>
      <c r="AE139" s="16">
        <f>IF(COUNT(E139:X139)=0,"",ROUND(AVERAGE(E139:X139),2))</f>
        <v/>
      </c>
      <c r="AF139">
        <f>IF(COUNT(E139:X139)=0,"",COUNT(E139:X139))</f>
        <v/>
      </c>
      <c r="AG139">
        <f>IF(COUNT(AA139,AB139,AC139,AD139)=0,"",IF(AA139=MIN(AA139,AB139,AC139,AD139),"Managing Medications",IF(AB139=MIN(AA139,AB139,AC139,AD139),"Appointment Keeping",IF(AC139=MIN(AA139,AB139,AC139,AD139),"Tracking Health Issues",IF(AD139=MIN(AA139,AB139,AC139,AD139),"Talking with Providers","")))))</f>
        <v/>
      </c>
      <c r="AH139">
        <f>IF(COUNT(E139:X139)=0,"",IF(AND(COUNT(E139:X139)=20,AA139&gt;=4,AB139&gt;=4,AC139&gt;=4,AD139&gt;=4),"Yes","Not yet"))</f>
        <v/>
      </c>
    </row>
    <row r="140">
      <c r="AA140" s="16">
        <f>IF(COUNT(E140:I140)=0,"",ROUND(AVERAGE(E140:I140),2))</f>
        <v/>
      </c>
      <c r="AB140" s="16">
        <f>IF(COUNT(J140:M140)=0,"",ROUND(AVERAGE(J140:M140),2))</f>
        <v/>
      </c>
      <c r="AC140" s="16">
        <f>IF(COUNT(N140:S140)=0,"",ROUND(AVERAGE(N140:S140),2))</f>
        <v/>
      </c>
      <c r="AD140" s="16">
        <f>IF(COUNT(T140:X140)=0,"",ROUND(AVERAGE(T140:X140),2))</f>
        <v/>
      </c>
      <c r="AE140" s="16">
        <f>IF(COUNT(E140:X140)=0,"",ROUND(AVERAGE(E140:X140),2))</f>
        <v/>
      </c>
      <c r="AF140">
        <f>IF(COUNT(E140:X140)=0,"",COUNT(E140:X140))</f>
        <v/>
      </c>
      <c r="AG140">
        <f>IF(COUNT(AA140,AB140,AC140,AD140)=0,"",IF(AA140=MIN(AA140,AB140,AC140,AD140),"Managing Medications",IF(AB140=MIN(AA140,AB140,AC140,AD140),"Appointment Keeping",IF(AC140=MIN(AA140,AB140,AC140,AD140),"Tracking Health Issues",IF(AD140=MIN(AA140,AB140,AC140,AD140),"Talking with Providers","")))))</f>
        <v/>
      </c>
      <c r="AH140">
        <f>IF(COUNT(E140:X140)=0,"",IF(AND(COUNT(E140:X140)=20,AA140&gt;=4,AB140&gt;=4,AC140&gt;=4,AD140&gt;=4),"Yes","Not yet"))</f>
        <v/>
      </c>
    </row>
    <row r="141">
      <c r="AA141" s="16">
        <f>IF(COUNT(E141:I141)=0,"",ROUND(AVERAGE(E141:I141),2))</f>
        <v/>
      </c>
      <c r="AB141" s="16">
        <f>IF(COUNT(J141:M141)=0,"",ROUND(AVERAGE(J141:M141),2))</f>
        <v/>
      </c>
      <c r="AC141" s="16">
        <f>IF(COUNT(N141:S141)=0,"",ROUND(AVERAGE(N141:S141),2))</f>
        <v/>
      </c>
      <c r="AD141" s="16">
        <f>IF(COUNT(T141:X141)=0,"",ROUND(AVERAGE(T141:X141),2))</f>
        <v/>
      </c>
      <c r="AE141" s="16">
        <f>IF(COUNT(E141:X141)=0,"",ROUND(AVERAGE(E141:X141),2))</f>
        <v/>
      </c>
      <c r="AF141">
        <f>IF(COUNT(E141:X141)=0,"",COUNT(E141:X141))</f>
        <v/>
      </c>
      <c r="AG141">
        <f>IF(COUNT(AA141,AB141,AC141,AD141)=0,"",IF(AA141=MIN(AA141,AB141,AC141,AD141),"Managing Medications",IF(AB141=MIN(AA141,AB141,AC141,AD141),"Appointment Keeping",IF(AC141=MIN(AA141,AB141,AC141,AD141),"Tracking Health Issues",IF(AD141=MIN(AA141,AB141,AC141,AD141),"Talking with Providers","")))))</f>
        <v/>
      </c>
      <c r="AH141">
        <f>IF(COUNT(E141:X141)=0,"",IF(AND(COUNT(E141:X141)=20,AA141&gt;=4,AB141&gt;=4,AC141&gt;=4,AD141&gt;=4),"Yes","Not yet"))</f>
        <v/>
      </c>
    </row>
    <row r="142">
      <c r="AA142" s="16">
        <f>IF(COUNT(E142:I142)=0,"",ROUND(AVERAGE(E142:I142),2))</f>
        <v/>
      </c>
      <c r="AB142" s="16">
        <f>IF(COUNT(J142:M142)=0,"",ROUND(AVERAGE(J142:M142),2))</f>
        <v/>
      </c>
      <c r="AC142" s="16">
        <f>IF(COUNT(N142:S142)=0,"",ROUND(AVERAGE(N142:S142),2))</f>
        <v/>
      </c>
      <c r="AD142" s="16">
        <f>IF(COUNT(T142:X142)=0,"",ROUND(AVERAGE(T142:X142),2))</f>
        <v/>
      </c>
      <c r="AE142" s="16">
        <f>IF(COUNT(E142:X142)=0,"",ROUND(AVERAGE(E142:X142),2))</f>
        <v/>
      </c>
      <c r="AF142">
        <f>IF(COUNT(E142:X142)=0,"",COUNT(E142:X142))</f>
        <v/>
      </c>
      <c r="AG142">
        <f>IF(COUNT(AA142,AB142,AC142,AD142)=0,"",IF(AA142=MIN(AA142,AB142,AC142,AD142),"Managing Medications",IF(AB142=MIN(AA142,AB142,AC142,AD142),"Appointment Keeping",IF(AC142=MIN(AA142,AB142,AC142,AD142),"Tracking Health Issues",IF(AD142=MIN(AA142,AB142,AC142,AD142),"Talking with Providers","")))))</f>
        <v/>
      </c>
      <c r="AH142">
        <f>IF(COUNT(E142:X142)=0,"",IF(AND(COUNT(E142:X142)=20,AA142&gt;=4,AB142&gt;=4,AC142&gt;=4,AD142&gt;=4),"Yes","Not yet"))</f>
        <v/>
      </c>
    </row>
    <row r="143">
      <c r="AA143" s="16">
        <f>IF(COUNT(E143:I143)=0,"",ROUND(AVERAGE(E143:I143),2))</f>
        <v/>
      </c>
      <c r="AB143" s="16">
        <f>IF(COUNT(J143:M143)=0,"",ROUND(AVERAGE(J143:M143),2))</f>
        <v/>
      </c>
      <c r="AC143" s="16">
        <f>IF(COUNT(N143:S143)=0,"",ROUND(AVERAGE(N143:S143),2))</f>
        <v/>
      </c>
      <c r="AD143" s="16">
        <f>IF(COUNT(T143:X143)=0,"",ROUND(AVERAGE(T143:X143),2))</f>
        <v/>
      </c>
      <c r="AE143" s="16">
        <f>IF(COUNT(E143:X143)=0,"",ROUND(AVERAGE(E143:X143),2))</f>
        <v/>
      </c>
      <c r="AF143">
        <f>IF(COUNT(E143:X143)=0,"",COUNT(E143:X143))</f>
        <v/>
      </c>
      <c r="AG143">
        <f>IF(COUNT(AA143,AB143,AC143,AD143)=0,"",IF(AA143=MIN(AA143,AB143,AC143,AD143),"Managing Medications",IF(AB143=MIN(AA143,AB143,AC143,AD143),"Appointment Keeping",IF(AC143=MIN(AA143,AB143,AC143,AD143),"Tracking Health Issues",IF(AD143=MIN(AA143,AB143,AC143,AD143),"Talking with Providers","")))))</f>
        <v/>
      </c>
      <c r="AH143">
        <f>IF(COUNT(E143:X143)=0,"",IF(AND(COUNT(E143:X143)=20,AA143&gt;=4,AB143&gt;=4,AC143&gt;=4,AD143&gt;=4),"Yes","Not yet"))</f>
        <v/>
      </c>
    </row>
    <row r="144">
      <c r="AA144" s="16">
        <f>IF(COUNT(E144:I144)=0,"",ROUND(AVERAGE(E144:I144),2))</f>
        <v/>
      </c>
      <c r="AB144" s="16">
        <f>IF(COUNT(J144:M144)=0,"",ROUND(AVERAGE(J144:M144),2))</f>
        <v/>
      </c>
      <c r="AC144" s="16">
        <f>IF(COUNT(N144:S144)=0,"",ROUND(AVERAGE(N144:S144),2))</f>
        <v/>
      </c>
      <c r="AD144" s="16">
        <f>IF(COUNT(T144:X144)=0,"",ROUND(AVERAGE(T144:X144),2))</f>
        <v/>
      </c>
      <c r="AE144" s="16">
        <f>IF(COUNT(E144:X144)=0,"",ROUND(AVERAGE(E144:X144),2))</f>
        <v/>
      </c>
      <c r="AF144">
        <f>IF(COUNT(E144:X144)=0,"",COUNT(E144:X144))</f>
        <v/>
      </c>
      <c r="AG144">
        <f>IF(COUNT(AA144,AB144,AC144,AD144)=0,"",IF(AA144=MIN(AA144,AB144,AC144,AD144),"Managing Medications",IF(AB144=MIN(AA144,AB144,AC144,AD144),"Appointment Keeping",IF(AC144=MIN(AA144,AB144,AC144,AD144),"Tracking Health Issues",IF(AD144=MIN(AA144,AB144,AC144,AD144),"Talking with Providers","")))))</f>
        <v/>
      </c>
      <c r="AH144">
        <f>IF(COUNT(E144:X144)=0,"",IF(AND(COUNT(E144:X144)=20,AA144&gt;=4,AB144&gt;=4,AC144&gt;=4,AD144&gt;=4),"Yes","Not yet"))</f>
        <v/>
      </c>
    </row>
    <row r="145">
      <c r="AA145" s="16">
        <f>IF(COUNT(E145:I145)=0,"",ROUND(AVERAGE(E145:I145),2))</f>
        <v/>
      </c>
      <c r="AB145" s="16">
        <f>IF(COUNT(J145:M145)=0,"",ROUND(AVERAGE(J145:M145),2))</f>
        <v/>
      </c>
      <c r="AC145" s="16">
        <f>IF(COUNT(N145:S145)=0,"",ROUND(AVERAGE(N145:S145),2))</f>
        <v/>
      </c>
      <c r="AD145" s="16">
        <f>IF(COUNT(T145:X145)=0,"",ROUND(AVERAGE(T145:X145),2))</f>
        <v/>
      </c>
      <c r="AE145" s="16">
        <f>IF(COUNT(E145:X145)=0,"",ROUND(AVERAGE(E145:X145),2))</f>
        <v/>
      </c>
      <c r="AF145">
        <f>IF(COUNT(E145:X145)=0,"",COUNT(E145:X145))</f>
        <v/>
      </c>
      <c r="AG145">
        <f>IF(COUNT(AA145,AB145,AC145,AD145)=0,"",IF(AA145=MIN(AA145,AB145,AC145,AD145),"Managing Medications",IF(AB145=MIN(AA145,AB145,AC145,AD145),"Appointment Keeping",IF(AC145=MIN(AA145,AB145,AC145,AD145),"Tracking Health Issues",IF(AD145=MIN(AA145,AB145,AC145,AD145),"Talking with Providers","")))))</f>
        <v/>
      </c>
      <c r="AH145">
        <f>IF(COUNT(E145:X145)=0,"",IF(AND(COUNT(E145:X145)=20,AA145&gt;=4,AB145&gt;=4,AC145&gt;=4,AD145&gt;=4),"Yes","Not yet"))</f>
        <v/>
      </c>
    </row>
    <row r="146">
      <c r="AA146" s="16">
        <f>IF(COUNT(E146:I146)=0,"",ROUND(AVERAGE(E146:I146),2))</f>
        <v/>
      </c>
      <c r="AB146" s="16">
        <f>IF(COUNT(J146:M146)=0,"",ROUND(AVERAGE(J146:M146),2))</f>
        <v/>
      </c>
      <c r="AC146" s="16">
        <f>IF(COUNT(N146:S146)=0,"",ROUND(AVERAGE(N146:S146),2))</f>
        <v/>
      </c>
      <c r="AD146" s="16">
        <f>IF(COUNT(T146:X146)=0,"",ROUND(AVERAGE(T146:X146),2))</f>
        <v/>
      </c>
      <c r="AE146" s="16">
        <f>IF(COUNT(E146:X146)=0,"",ROUND(AVERAGE(E146:X146),2))</f>
        <v/>
      </c>
      <c r="AF146">
        <f>IF(COUNT(E146:X146)=0,"",COUNT(E146:X146))</f>
        <v/>
      </c>
      <c r="AG146">
        <f>IF(COUNT(AA146,AB146,AC146,AD146)=0,"",IF(AA146=MIN(AA146,AB146,AC146,AD146),"Managing Medications",IF(AB146=MIN(AA146,AB146,AC146,AD146),"Appointment Keeping",IF(AC146=MIN(AA146,AB146,AC146,AD146),"Tracking Health Issues",IF(AD146=MIN(AA146,AB146,AC146,AD146),"Talking with Providers","")))))</f>
        <v/>
      </c>
      <c r="AH146">
        <f>IF(COUNT(E146:X146)=0,"",IF(AND(COUNT(E146:X146)=20,AA146&gt;=4,AB146&gt;=4,AC146&gt;=4,AD146&gt;=4),"Yes","Not yet"))</f>
        <v/>
      </c>
    </row>
    <row r="147">
      <c r="AA147" s="16">
        <f>IF(COUNT(E147:I147)=0,"",ROUND(AVERAGE(E147:I147),2))</f>
        <v/>
      </c>
      <c r="AB147" s="16">
        <f>IF(COUNT(J147:M147)=0,"",ROUND(AVERAGE(J147:M147),2))</f>
        <v/>
      </c>
      <c r="AC147" s="16">
        <f>IF(COUNT(N147:S147)=0,"",ROUND(AVERAGE(N147:S147),2))</f>
        <v/>
      </c>
      <c r="AD147" s="16">
        <f>IF(COUNT(T147:X147)=0,"",ROUND(AVERAGE(T147:X147),2))</f>
        <v/>
      </c>
      <c r="AE147" s="16">
        <f>IF(COUNT(E147:X147)=0,"",ROUND(AVERAGE(E147:X147),2))</f>
        <v/>
      </c>
      <c r="AF147">
        <f>IF(COUNT(E147:X147)=0,"",COUNT(E147:X147))</f>
        <v/>
      </c>
      <c r="AG147">
        <f>IF(COUNT(AA147,AB147,AC147,AD147)=0,"",IF(AA147=MIN(AA147,AB147,AC147,AD147),"Managing Medications",IF(AB147=MIN(AA147,AB147,AC147,AD147),"Appointment Keeping",IF(AC147=MIN(AA147,AB147,AC147,AD147),"Tracking Health Issues",IF(AD147=MIN(AA147,AB147,AC147,AD147),"Talking with Providers","")))))</f>
        <v/>
      </c>
      <c r="AH147">
        <f>IF(COUNT(E147:X147)=0,"",IF(AND(COUNT(E147:X147)=20,AA147&gt;=4,AB147&gt;=4,AC147&gt;=4,AD147&gt;=4),"Yes","Not yet"))</f>
        <v/>
      </c>
    </row>
    <row r="148">
      <c r="AA148" s="16">
        <f>IF(COUNT(E148:I148)=0,"",ROUND(AVERAGE(E148:I148),2))</f>
        <v/>
      </c>
      <c r="AB148" s="16">
        <f>IF(COUNT(J148:M148)=0,"",ROUND(AVERAGE(J148:M148),2))</f>
        <v/>
      </c>
      <c r="AC148" s="16">
        <f>IF(COUNT(N148:S148)=0,"",ROUND(AVERAGE(N148:S148),2))</f>
        <v/>
      </c>
      <c r="AD148" s="16">
        <f>IF(COUNT(T148:X148)=0,"",ROUND(AVERAGE(T148:X148),2))</f>
        <v/>
      </c>
      <c r="AE148" s="16">
        <f>IF(COUNT(E148:X148)=0,"",ROUND(AVERAGE(E148:X148),2))</f>
        <v/>
      </c>
      <c r="AF148">
        <f>IF(COUNT(E148:X148)=0,"",COUNT(E148:X148))</f>
        <v/>
      </c>
      <c r="AG148">
        <f>IF(COUNT(AA148,AB148,AC148,AD148)=0,"",IF(AA148=MIN(AA148,AB148,AC148,AD148),"Managing Medications",IF(AB148=MIN(AA148,AB148,AC148,AD148),"Appointment Keeping",IF(AC148=MIN(AA148,AB148,AC148,AD148),"Tracking Health Issues",IF(AD148=MIN(AA148,AB148,AC148,AD148),"Talking with Providers","")))))</f>
        <v/>
      </c>
      <c r="AH148">
        <f>IF(COUNT(E148:X148)=0,"",IF(AND(COUNT(E148:X148)=20,AA148&gt;=4,AB148&gt;=4,AC148&gt;=4,AD148&gt;=4),"Yes","Not yet"))</f>
        <v/>
      </c>
    </row>
    <row r="149">
      <c r="AA149" s="16">
        <f>IF(COUNT(E149:I149)=0,"",ROUND(AVERAGE(E149:I149),2))</f>
        <v/>
      </c>
      <c r="AB149" s="16">
        <f>IF(COUNT(J149:M149)=0,"",ROUND(AVERAGE(J149:M149),2))</f>
        <v/>
      </c>
      <c r="AC149" s="16">
        <f>IF(COUNT(N149:S149)=0,"",ROUND(AVERAGE(N149:S149),2))</f>
        <v/>
      </c>
      <c r="AD149" s="16">
        <f>IF(COUNT(T149:X149)=0,"",ROUND(AVERAGE(T149:X149),2))</f>
        <v/>
      </c>
      <c r="AE149" s="16">
        <f>IF(COUNT(E149:X149)=0,"",ROUND(AVERAGE(E149:X149),2))</f>
        <v/>
      </c>
      <c r="AF149">
        <f>IF(COUNT(E149:X149)=0,"",COUNT(E149:X149))</f>
        <v/>
      </c>
      <c r="AG149">
        <f>IF(COUNT(AA149,AB149,AC149,AD149)=0,"",IF(AA149=MIN(AA149,AB149,AC149,AD149),"Managing Medications",IF(AB149=MIN(AA149,AB149,AC149,AD149),"Appointment Keeping",IF(AC149=MIN(AA149,AB149,AC149,AD149),"Tracking Health Issues",IF(AD149=MIN(AA149,AB149,AC149,AD149),"Talking with Providers","")))))</f>
        <v/>
      </c>
      <c r="AH149">
        <f>IF(COUNT(E149:X149)=0,"",IF(AND(COUNT(E149:X149)=20,AA149&gt;=4,AB149&gt;=4,AC149&gt;=4,AD149&gt;=4),"Yes","Not yet"))</f>
        <v/>
      </c>
    </row>
    <row r="150">
      <c r="AA150" s="16">
        <f>IF(COUNT(E150:I150)=0,"",ROUND(AVERAGE(E150:I150),2))</f>
        <v/>
      </c>
      <c r="AB150" s="16">
        <f>IF(COUNT(J150:M150)=0,"",ROUND(AVERAGE(J150:M150),2))</f>
        <v/>
      </c>
      <c r="AC150" s="16">
        <f>IF(COUNT(N150:S150)=0,"",ROUND(AVERAGE(N150:S150),2))</f>
        <v/>
      </c>
      <c r="AD150" s="16">
        <f>IF(COUNT(T150:X150)=0,"",ROUND(AVERAGE(T150:X150),2))</f>
        <v/>
      </c>
      <c r="AE150" s="16">
        <f>IF(COUNT(E150:X150)=0,"",ROUND(AVERAGE(E150:X150),2))</f>
        <v/>
      </c>
      <c r="AF150">
        <f>IF(COUNT(E150:X150)=0,"",COUNT(E150:X150))</f>
        <v/>
      </c>
      <c r="AG150">
        <f>IF(COUNT(AA150,AB150,AC150,AD150)=0,"",IF(AA150=MIN(AA150,AB150,AC150,AD150),"Managing Medications",IF(AB150=MIN(AA150,AB150,AC150,AD150),"Appointment Keeping",IF(AC150=MIN(AA150,AB150,AC150,AD150),"Tracking Health Issues",IF(AD150=MIN(AA150,AB150,AC150,AD150),"Talking with Providers","")))))</f>
        <v/>
      </c>
      <c r="AH150">
        <f>IF(COUNT(E150:X150)=0,"",IF(AND(COUNT(E150:X150)=20,AA150&gt;=4,AB150&gt;=4,AC150&gt;=4,AD150&gt;=4),"Yes","Not yet"))</f>
        <v/>
      </c>
    </row>
    <row r="151">
      <c r="AA151" s="16">
        <f>IF(COUNT(E151:I151)=0,"",ROUND(AVERAGE(E151:I151),2))</f>
        <v/>
      </c>
      <c r="AB151" s="16">
        <f>IF(COUNT(J151:M151)=0,"",ROUND(AVERAGE(J151:M151),2))</f>
        <v/>
      </c>
      <c r="AC151" s="16">
        <f>IF(COUNT(N151:S151)=0,"",ROUND(AVERAGE(N151:S151),2))</f>
        <v/>
      </c>
      <c r="AD151" s="16">
        <f>IF(COUNT(T151:X151)=0,"",ROUND(AVERAGE(T151:X151),2))</f>
        <v/>
      </c>
      <c r="AE151" s="16">
        <f>IF(COUNT(E151:X151)=0,"",ROUND(AVERAGE(E151:X151),2))</f>
        <v/>
      </c>
      <c r="AF151">
        <f>IF(COUNT(E151:X151)=0,"",COUNT(E151:X151))</f>
        <v/>
      </c>
      <c r="AG151">
        <f>IF(COUNT(AA151,AB151,AC151,AD151)=0,"",IF(AA151=MIN(AA151,AB151,AC151,AD151),"Managing Medications",IF(AB151=MIN(AA151,AB151,AC151,AD151),"Appointment Keeping",IF(AC151=MIN(AA151,AB151,AC151,AD151),"Tracking Health Issues",IF(AD151=MIN(AA151,AB151,AC151,AD151),"Talking with Providers","")))))</f>
        <v/>
      </c>
      <c r="AH151">
        <f>IF(COUNT(E151:X151)=0,"",IF(AND(COUNT(E151:X151)=20,AA151&gt;=4,AB151&gt;=4,AC151&gt;=4,AD151&gt;=4),"Yes","Not yet"))</f>
        <v/>
      </c>
    </row>
    <row r="152">
      <c r="AA152" s="16">
        <f>IF(COUNT(E152:I152)=0,"",ROUND(AVERAGE(E152:I152),2))</f>
        <v/>
      </c>
      <c r="AB152" s="16">
        <f>IF(COUNT(J152:M152)=0,"",ROUND(AVERAGE(J152:M152),2))</f>
        <v/>
      </c>
      <c r="AC152" s="16">
        <f>IF(COUNT(N152:S152)=0,"",ROUND(AVERAGE(N152:S152),2))</f>
        <v/>
      </c>
      <c r="AD152" s="16">
        <f>IF(COUNT(T152:X152)=0,"",ROUND(AVERAGE(T152:X152),2))</f>
        <v/>
      </c>
      <c r="AE152" s="16">
        <f>IF(COUNT(E152:X152)=0,"",ROUND(AVERAGE(E152:X152),2))</f>
        <v/>
      </c>
      <c r="AF152">
        <f>IF(COUNT(E152:X152)=0,"",COUNT(E152:X152))</f>
        <v/>
      </c>
      <c r="AG152">
        <f>IF(COUNT(AA152,AB152,AC152,AD152)=0,"",IF(AA152=MIN(AA152,AB152,AC152,AD152),"Managing Medications",IF(AB152=MIN(AA152,AB152,AC152,AD152),"Appointment Keeping",IF(AC152=MIN(AA152,AB152,AC152,AD152),"Tracking Health Issues",IF(AD152=MIN(AA152,AB152,AC152,AD152),"Talking with Providers","")))))</f>
        <v/>
      </c>
      <c r="AH152">
        <f>IF(COUNT(E152:X152)=0,"",IF(AND(COUNT(E152:X152)=20,AA152&gt;=4,AB152&gt;=4,AC152&gt;=4,AD152&gt;=4),"Yes","Not yet"))</f>
        <v/>
      </c>
    </row>
    <row r="153">
      <c r="AA153" s="16">
        <f>IF(COUNT(E153:I153)=0,"",ROUND(AVERAGE(E153:I153),2))</f>
        <v/>
      </c>
      <c r="AB153" s="16">
        <f>IF(COUNT(J153:M153)=0,"",ROUND(AVERAGE(J153:M153),2))</f>
        <v/>
      </c>
      <c r="AC153" s="16">
        <f>IF(COUNT(N153:S153)=0,"",ROUND(AVERAGE(N153:S153),2))</f>
        <v/>
      </c>
      <c r="AD153" s="16">
        <f>IF(COUNT(T153:X153)=0,"",ROUND(AVERAGE(T153:X153),2))</f>
        <v/>
      </c>
      <c r="AE153" s="16">
        <f>IF(COUNT(E153:X153)=0,"",ROUND(AVERAGE(E153:X153),2))</f>
        <v/>
      </c>
      <c r="AF153">
        <f>IF(COUNT(E153:X153)=0,"",COUNT(E153:X153))</f>
        <v/>
      </c>
      <c r="AG153">
        <f>IF(COUNT(AA153,AB153,AC153,AD153)=0,"",IF(AA153=MIN(AA153,AB153,AC153,AD153),"Managing Medications",IF(AB153=MIN(AA153,AB153,AC153,AD153),"Appointment Keeping",IF(AC153=MIN(AA153,AB153,AC153,AD153),"Tracking Health Issues",IF(AD153=MIN(AA153,AB153,AC153,AD153),"Talking with Providers","")))))</f>
        <v/>
      </c>
      <c r="AH153">
        <f>IF(COUNT(E153:X153)=0,"",IF(AND(COUNT(E153:X153)=20,AA153&gt;=4,AB153&gt;=4,AC153&gt;=4,AD153&gt;=4),"Yes","Not yet"))</f>
        <v/>
      </c>
    </row>
    <row r="154">
      <c r="AA154" s="16">
        <f>IF(COUNT(E154:I154)=0,"",ROUND(AVERAGE(E154:I154),2))</f>
        <v/>
      </c>
      <c r="AB154" s="16">
        <f>IF(COUNT(J154:M154)=0,"",ROUND(AVERAGE(J154:M154),2))</f>
        <v/>
      </c>
      <c r="AC154" s="16">
        <f>IF(COUNT(N154:S154)=0,"",ROUND(AVERAGE(N154:S154),2))</f>
        <v/>
      </c>
      <c r="AD154" s="16">
        <f>IF(COUNT(T154:X154)=0,"",ROUND(AVERAGE(T154:X154),2))</f>
        <v/>
      </c>
      <c r="AE154" s="16">
        <f>IF(COUNT(E154:X154)=0,"",ROUND(AVERAGE(E154:X154),2))</f>
        <v/>
      </c>
      <c r="AF154">
        <f>IF(COUNT(E154:X154)=0,"",COUNT(E154:X154))</f>
        <v/>
      </c>
      <c r="AG154">
        <f>IF(COUNT(AA154,AB154,AC154,AD154)=0,"",IF(AA154=MIN(AA154,AB154,AC154,AD154),"Managing Medications",IF(AB154=MIN(AA154,AB154,AC154,AD154),"Appointment Keeping",IF(AC154=MIN(AA154,AB154,AC154,AD154),"Tracking Health Issues",IF(AD154=MIN(AA154,AB154,AC154,AD154),"Talking with Providers","")))))</f>
        <v/>
      </c>
      <c r="AH154">
        <f>IF(COUNT(E154:X154)=0,"",IF(AND(COUNT(E154:X154)=20,AA154&gt;=4,AB154&gt;=4,AC154&gt;=4,AD154&gt;=4),"Yes","Not yet"))</f>
        <v/>
      </c>
    </row>
    <row r="155">
      <c r="AA155" s="16">
        <f>IF(COUNT(E155:I155)=0,"",ROUND(AVERAGE(E155:I155),2))</f>
        <v/>
      </c>
      <c r="AB155" s="16">
        <f>IF(COUNT(J155:M155)=0,"",ROUND(AVERAGE(J155:M155),2))</f>
        <v/>
      </c>
      <c r="AC155" s="16">
        <f>IF(COUNT(N155:S155)=0,"",ROUND(AVERAGE(N155:S155),2))</f>
        <v/>
      </c>
      <c r="AD155" s="16">
        <f>IF(COUNT(T155:X155)=0,"",ROUND(AVERAGE(T155:X155),2))</f>
        <v/>
      </c>
      <c r="AE155" s="16">
        <f>IF(COUNT(E155:X155)=0,"",ROUND(AVERAGE(E155:X155),2))</f>
        <v/>
      </c>
      <c r="AF155">
        <f>IF(COUNT(E155:X155)=0,"",COUNT(E155:X155))</f>
        <v/>
      </c>
      <c r="AG155">
        <f>IF(COUNT(AA155,AB155,AC155,AD155)=0,"",IF(AA155=MIN(AA155,AB155,AC155,AD155),"Managing Medications",IF(AB155=MIN(AA155,AB155,AC155,AD155),"Appointment Keeping",IF(AC155=MIN(AA155,AB155,AC155,AD155),"Tracking Health Issues",IF(AD155=MIN(AA155,AB155,AC155,AD155),"Talking with Providers","")))))</f>
        <v/>
      </c>
      <c r="AH155">
        <f>IF(COUNT(E155:X155)=0,"",IF(AND(COUNT(E155:X155)=20,AA155&gt;=4,AB155&gt;=4,AC155&gt;=4,AD155&gt;=4),"Yes","Not yet"))</f>
        <v/>
      </c>
    </row>
    <row r="156">
      <c r="AA156" s="16">
        <f>IF(COUNT(E156:I156)=0,"",ROUND(AVERAGE(E156:I156),2))</f>
        <v/>
      </c>
      <c r="AB156" s="16">
        <f>IF(COUNT(J156:M156)=0,"",ROUND(AVERAGE(J156:M156),2))</f>
        <v/>
      </c>
      <c r="AC156" s="16">
        <f>IF(COUNT(N156:S156)=0,"",ROUND(AVERAGE(N156:S156),2))</f>
        <v/>
      </c>
      <c r="AD156" s="16">
        <f>IF(COUNT(T156:X156)=0,"",ROUND(AVERAGE(T156:X156),2))</f>
        <v/>
      </c>
      <c r="AE156" s="16">
        <f>IF(COUNT(E156:X156)=0,"",ROUND(AVERAGE(E156:X156),2))</f>
        <v/>
      </c>
      <c r="AF156">
        <f>IF(COUNT(E156:X156)=0,"",COUNT(E156:X156))</f>
        <v/>
      </c>
      <c r="AG156">
        <f>IF(COUNT(AA156,AB156,AC156,AD156)=0,"",IF(AA156=MIN(AA156,AB156,AC156,AD156),"Managing Medications",IF(AB156=MIN(AA156,AB156,AC156,AD156),"Appointment Keeping",IF(AC156=MIN(AA156,AB156,AC156,AD156),"Tracking Health Issues",IF(AD156=MIN(AA156,AB156,AC156,AD156),"Talking with Providers","")))))</f>
        <v/>
      </c>
      <c r="AH156">
        <f>IF(COUNT(E156:X156)=0,"",IF(AND(COUNT(E156:X156)=20,AA156&gt;=4,AB156&gt;=4,AC156&gt;=4,AD156&gt;=4),"Yes","Not yet"))</f>
        <v/>
      </c>
    </row>
    <row r="157">
      <c r="AA157" s="16">
        <f>IF(COUNT(E157:I157)=0,"",ROUND(AVERAGE(E157:I157),2))</f>
        <v/>
      </c>
      <c r="AB157" s="16">
        <f>IF(COUNT(J157:M157)=0,"",ROUND(AVERAGE(J157:M157),2))</f>
        <v/>
      </c>
      <c r="AC157" s="16">
        <f>IF(COUNT(N157:S157)=0,"",ROUND(AVERAGE(N157:S157),2))</f>
        <v/>
      </c>
      <c r="AD157" s="16">
        <f>IF(COUNT(T157:X157)=0,"",ROUND(AVERAGE(T157:X157),2))</f>
        <v/>
      </c>
      <c r="AE157" s="16">
        <f>IF(COUNT(E157:X157)=0,"",ROUND(AVERAGE(E157:X157),2))</f>
        <v/>
      </c>
      <c r="AF157">
        <f>IF(COUNT(E157:X157)=0,"",COUNT(E157:X157))</f>
        <v/>
      </c>
      <c r="AG157">
        <f>IF(COUNT(AA157,AB157,AC157,AD157)=0,"",IF(AA157=MIN(AA157,AB157,AC157,AD157),"Managing Medications",IF(AB157=MIN(AA157,AB157,AC157,AD157),"Appointment Keeping",IF(AC157=MIN(AA157,AB157,AC157,AD157),"Tracking Health Issues",IF(AD157=MIN(AA157,AB157,AC157,AD157),"Talking with Providers","")))))</f>
        <v/>
      </c>
      <c r="AH157">
        <f>IF(COUNT(E157:X157)=0,"",IF(AND(COUNT(E157:X157)=20,AA157&gt;=4,AB157&gt;=4,AC157&gt;=4,AD157&gt;=4),"Yes","Not yet"))</f>
        <v/>
      </c>
    </row>
    <row r="158">
      <c r="AA158" s="16">
        <f>IF(COUNT(E158:I158)=0,"",ROUND(AVERAGE(E158:I158),2))</f>
        <v/>
      </c>
      <c r="AB158" s="16">
        <f>IF(COUNT(J158:M158)=0,"",ROUND(AVERAGE(J158:M158),2))</f>
        <v/>
      </c>
      <c r="AC158" s="16">
        <f>IF(COUNT(N158:S158)=0,"",ROUND(AVERAGE(N158:S158),2))</f>
        <v/>
      </c>
      <c r="AD158" s="16">
        <f>IF(COUNT(T158:X158)=0,"",ROUND(AVERAGE(T158:X158),2))</f>
        <v/>
      </c>
      <c r="AE158" s="16">
        <f>IF(COUNT(E158:X158)=0,"",ROUND(AVERAGE(E158:X158),2))</f>
        <v/>
      </c>
      <c r="AF158">
        <f>IF(COUNT(E158:X158)=0,"",COUNT(E158:X158))</f>
        <v/>
      </c>
      <c r="AG158">
        <f>IF(COUNT(AA158,AB158,AC158,AD158)=0,"",IF(AA158=MIN(AA158,AB158,AC158,AD158),"Managing Medications",IF(AB158=MIN(AA158,AB158,AC158,AD158),"Appointment Keeping",IF(AC158=MIN(AA158,AB158,AC158,AD158),"Tracking Health Issues",IF(AD158=MIN(AA158,AB158,AC158,AD158),"Talking with Providers","")))))</f>
        <v/>
      </c>
      <c r="AH158">
        <f>IF(COUNT(E158:X158)=0,"",IF(AND(COUNT(E158:X158)=20,AA158&gt;=4,AB158&gt;=4,AC158&gt;=4,AD158&gt;=4),"Yes","Not yet"))</f>
        <v/>
      </c>
    </row>
    <row r="159">
      <c r="AA159" s="16">
        <f>IF(COUNT(E159:I159)=0,"",ROUND(AVERAGE(E159:I159),2))</f>
        <v/>
      </c>
      <c r="AB159" s="16">
        <f>IF(COUNT(J159:M159)=0,"",ROUND(AVERAGE(J159:M159),2))</f>
        <v/>
      </c>
      <c r="AC159" s="16">
        <f>IF(COUNT(N159:S159)=0,"",ROUND(AVERAGE(N159:S159),2))</f>
        <v/>
      </c>
      <c r="AD159" s="16">
        <f>IF(COUNT(T159:X159)=0,"",ROUND(AVERAGE(T159:X159),2))</f>
        <v/>
      </c>
      <c r="AE159" s="16">
        <f>IF(COUNT(E159:X159)=0,"",ROUND(AVERAGE(E159:X159),2))</f>
        <v/>
      </c>
      <c r="AF159">
        <f>IF(COUNT(E159:X159)=0,"",COUNT(E159:X159))</f>
        <v/>
      </c>
      <c r="AG159">
        <f>IF(COUNT(AA159,AB159,AC159,AD159)=0,"",IF(AA159=MIN(AA159,AB159,AC159,AD159),"Managing Medications",IF(AB159=MIN(AA159,AB159,AC159,AD159),"Appointment Keeping",IF(AC159=MIN(AA159,AB159,AC159,AD159),"Tracking Health Issues",IF(AD159=MIN(AA159,AB159,AC159,AD159),"Talking with Providers","")))))</f>
        <v/>
      </c>
      <c r="AH159">
        <f>IF(COUNT(E159:X159)=0,"",IF(AND(COUNT(E159:X159)=20,AA159&gt;=4,AB159&gt;=4,AC159&gt;=4,AD159&gt;=4),"Yes","Not yet"))</f>
        <v/>
      </c>
    </row>
    <row r="160">
      <c r="AA160" s="16">
        <f>IF(COUNT(E160:I160)=0,"",ROUND(AVERAGE(E160:I160),2))</f>
        <v/>
      </c>
      <c r="AB160" s="16">
        <f>IF(COUNT(J160:M160)=0,"",ROUND(AVERAGE(J160:M160),2))</f>
        <v/>
      </c>
      <c r="AC160" s="16">
        <f>IF(COUNT(N160:S160)=0,"",ROUND(AVERAGE(N160:S160),2))</f>
        <v/>
      </c>
      <c r="AD160" s="16">
        <f>IF(COUNT(T160:X160)=0,"",ROUND(AVERAGE(T160:X160),2))</f>
        <v/>
      </c>
      <c r="AE160" s="16">
        <f>IF(COUNT(E160:X160)=0,"",ROUND(AVERAGE(E160:X160),2))</f>
        <v/>
      </c>
      <c r="AF160">
        <f>IF(COUNT(E160:X160)=0,"",COUNT(E160:X160))</f>
        <v/>
      </c>
      <c r="AG160">
        <f>IF(COUNT(AA160,AB160,AC160,AD160)=0,"",IF(AA160=MIN(AA160,AB160,AC160,AD160),"Managing Medications",IF(AB160=MIN(AA160,AB160,AC160,AD160),"Appointment Keeping",IF(AC160=MIN(AA160,AB160,AC160,AD160),"Tracking Health Issues",IF(AD160=MIN(AA160,AB160,AC160,AD160),"Talking with Providers","")))))</f>
        <v/>
      </c>
      <c r="AH160">
        <f>IF(COUNT(E160:X160)=0,"",IF(AND(COUNT(E160:X160)=20,AA160&gt;=4,AB160&gt;=4,AC160&gt;=4,AD160&gt;=4),"Yes","Not yet"))</f>
        <v/>
      </c>
    </row>
    <row r="161">
      <c r="AA161" s="16">
        <f>IF(COUNT(E161:I161)=0,"",ROUND(AVERAGE(E161:I161),2))</f>
        <v/>
      </c>
      <c r="AB161" s="16">
        <f>IF(COUNT(J161:M161)=0,"",ROUND(AVERAGE(J161:M161),2))</f>
        <v/>
      </c>
      <c r="AC161" s="16">
        <f>IF(COUNT(N161:S161)=0,"",ROUND(AVERAGE(N161:S161),2))</f>
        <v/>
      </c>
      <c r="AD161" s="16">
        <f>IF(COUNT(T161:X161)=0,"",ROUND(AVERAGE(T161:X161),2))</f>
        <v/>
      </c>
      <c r="AE161" s="16">
        <f>IF(COUNT(E161:X161)=0,"",ROUND(AVERAGE(E161:X161),2))</f>
        <v/>
      </c>
      <c r="AF161">
        <f>IF(COUNT(E161:X161)=0,"",COUNT(E161:X161))</f>
        <v/>
      </c>
      <c r="AG161">
        <f>IF(COUNT(AA161,AB161,AC161,AD161)=0,"",IF(AA161=MIN(AA161,AB161,AC161,AD161),"Managing Medications",IF(AB161=MIN(AA161,AB161,AC161,AD161),"Appointment Keeping",IF(AC161=MIN(AA161,AB161,AC161,AD161),"Tracking Health Issues",IF(AD161=MIN(AA161,AB161,AC161,AD161),"Talking with Providers","")))))</f>
        <v/>
      </c>
      <c r="AH161">
        <f>IF(COUNT(E161:X161)=0,"",IF(AND(COUNT(E161:X161)=20,AA161&gt;=4,AB161&gt;=4,AC161&gt;=4,AD161&gt;=4),"Yes","Not yet"))</f>
        <v/>
      </c>
    </row>
    <row r="162">
      <c r="AA162" s="16">
        <f>IF(COUNT(E162:I162)=0,"",ROUND(AVERAGE(E162:I162),2))</f>
        <v/>
      </c>
      <c r="AB162" s="16">
        <f>IF(COUNT(J162:M162)=0,"",ROUND(AVERAGE(J162:M162),2))</f>
        <v/>
      </c>
      <c r="AC162" s="16">
        <f>IF(COUNT(N162:S162)=0,"",ROUND(AVERAGE(N162:S162),2))</f>
        <v/>
      </c>
      <c r="AD162" s="16">
        <f>IF(COUNT(T162:X162)=0,"",ROUND(AVERAGE(T162:X162),2))</f>
        <v/>
      </c>
      <c r="AE162" s="16">
        <f>IF(COUNT(E162:X162)=0,"",ROUND(AVERAGE(E162:X162),2))</f>
        <v/>
      </c>
      <c r="AF162">
        <f>IF(COUNT(E162:X162)=0,"",COUNT(E162:X162))</f>
        <v/>
      </c>
      <c r="AG162">
        <f>IF(COUNT(AA162,AB162,AC162,AD162)=0,"",IF(AA162=MIN(AA162,AB162,AC162,AD162),"Managing Medications",IF(AB162=MIN(AA162,AB162,AC162,AD162),"Appointment Keeping",IF(AC162=MIN(AA162,AB162,AC162,AD162),"Tracking Health Issues",IF(AD162=MIN(AA162,AB162,AC162,AD162),"Talking with Providers","")))))</f>
        <v/>
      </c>
      <c r="AH162">
        <f>IF(COUNT(E162:X162)=0,"",IF(AND(COUNT(E162:X162)=20,AA162&gt;=4,AB162&gt;=4,AC162&gt;=4,AD162&gt;=4),"Yes","Not yet"))</f>
        <v/>
      </c>
    </row>
    <row r="163">
      <c r="AA163" s="16">
        <f>IF(COUNT(E163:I163)=0,"",ROUND(AVERAGE(E163:I163),2))</f>
        <v/>
      </c>
      <c r="AB163" s="16">
        <f>IF(COUNT(J163:M163)=0,"",ROUND(AVERAGE(J163:M163),2))</f>
        <v/>
      </c>
      <c r="AC163" s="16">
        <f>IF(COUNT(N163:S163)=0,"",ROUND(AVERAGE(N163:S163),2))</f>
        <v/>
      </c>
      <c r="AD163" s="16">
        <f>IF(COUNT(T163:X163)=0,"",ROUND(AVERAGE(T163:X163),2))</f>
        <v/>
      </c>
      <c r="AE163" s="16">
        <f>IF(COUNT(E163:X163)=0,"",ROUND(AVERAGE(E163:X163),2))</f>
        <v/>
      </c>
      <c r="AF163">
        <f>IF(COUNT(E163:X163)=0,"",COUNT(E163:X163))</f>
        <v/>
      </c>
      <c r="AG163">
        <f>IF(COUNT(AA163,AB163,AC163,AD163)=0,"",IF(AA163=MIN(AA163,AB163,AC163,AD163),"Managing Medications",IF(AB163=MIN(AA163,AB163,AC163,AD163),"Appointment Keeping",IF(AC163=MIN(AA163,AB163,AC163,AD163),"Tracking Health Issues",IF(AD163=MIN(AA163,AB163,AC163,AD163),"Talking with Providers","")))))</f>
        <v/>
      </c>
      <c r="AH163">
        <f>IF(COUNT(E163:X163)=0,"",IF(AND(COUNT(E163:X163)=20,AA163&gt;=4,AB163&gt;=4,AC163&gt;=4,AD163&gt;=4),"Yes","Not yet"))</f>
        <v/>
      </c>
    </row>
    <row r="164">
      <c r="AA164" s="16">
        <f>IF(COUNT(E164:I164)=0,"",ROUND(AVERAGE(E164:I164),2))</f>
        <v/>
      </c>
      <c r="AB164" s="16">
        <f>IF(COUNT(J164:M164)=0,"",ROUND(AVERAGE(J164:M164),2))</f>
        <v/>
      </c>
      <c r="AC164" s="16">
        <f>IF(COUNT(N164:S164)=0,"",ROUND(AVERAGE(N164:S164),2))</f>
        <v/>
      </c>
      <c r="AD164" s="16">
        <f>IF(COUNT(T164:X164)=0,"",ROUND(AVERAGE(T164:X164),2))</f>
        <v/>
      </c>
      <c r="AE164" s="16">
        <f>IF(COUNT(E164:X164)=0,"",ROUND(AVERAGE(E164:X164),2))</f>
        <v/>
      </c>
      <c r="AF164">
        <f>IF(COUNT(E164:X164)=0,"",COUNT(E164:X164))</f>
        <v/>
      </c>
      <c r="AG164">
        <f>IF(COUNT(AA164,AB164,AC164,AD164)=0,"",IF(AA164=MIN(AA164,AB164,AC164,AD164),"Managing Medications",IF(AB164=MIN(AA164,AB164,AC164,AD164),"Appointment Keeping",IF(AC164=MIN(AA164,AB164,AC164,AD164),"Tracking Health Issues",IF(AD164=MIN(AA164,AB164,AC164,AD164),"Talking with Providers","")))))</f>
        <v/>
      </c>
      <c r="AH164">
        <f>IF(COUNT(E164:X164)=0,"",IF(AND(COUNT(E164:X164)=20,AA164&gt;=4,AB164&gt;=4,AC164&gt;=4,AD164&gt;=4),"Yes","Not yet"))</f>
        <v/>
      </c>
    </row>
    <row r="165">
      <c r="AA165" s="16">
        <f>IF(COUNT(E165:I165)=0,"",ROUND(AVERAGE(E165:I165),2))</f>
        <v/>
      </c>
      <c r="AB165" s="16">
        <f>IF(COUNT(J165:M165)=0,"",ROUND(AVERAGE(J165:M165),2))</f>
        <v/>
      </c>
      <c r="AC165" s="16">
        <f>IF(COUNT(N165:S165)=0,"",ROUND(AVERAGE(N165:S165),2))</f>
        <v/>
      </c>
      <c r="AD165" s="16">
        <f>IF(COUNT(T165:X165)=0,"",ROUND(AVERAGE(T165:X165),2))</f>
        <v/>
      </c>
      <c r="AE165" s="16">
        <f>IF(COUNT(E165:X165)=0,"",ROUND(AVERAGE(E165:X165),2))</f>
        <v/>
      </c>
      <c r="AF165">
        <f>IF(COUNT(E165:X165)=0,"",COUNT(E165:X165))</f>
        <v/>
      </c>
      <c r="AG165">
        <f>IF(COUNT(AA165,AB165,AC165,AD165)=0,"",IF(AA165=MIN(AA165,AB165,AC165,AD165),"Managing Medications",IF(AB165=MIN(AA165,AB165,AC165,AD165),"Appointment Keeping",IF(AC165=MIN(AA165,AB165,AC165,AD165),"Tracking Health Issues",IF(AD165=MIN(AA165,AB165,AC165,AD165),"Talking with Providers","")))))</f>
        <v/>
      </c>
      <c r="AH165">
        <f>IF(COUNT(E165:X165)=0,"",IF(AND(COUNT(E165:X165)=20,AA165&gt;=4,AB165&gt;=4,AC165&gt;=4,AD165&gt;=4),"Yes","Not yet"))</f>
        <v/>
      </c>
    </row>
    <row r="166">
      <c r="AA166" s="16">
        <f>IF(COUNT(E166:I166)=0,"",ROUND(AVERAGE(E166:I166),2))</f>
        <v/>
      </c>
      <c r="AB166" s="16">
        <f>IF(COUNT(J166:M166)=0,"",ROUND(AVERAGE(J166:M166),2))</f>
        <v/>
      </c>
      <c r="AC166" s="16">
        <f>IF(COUNT(N166:S166)=0,"",ROUND(AVERAGE(N166:S166),2))</f>
        <v/>
      </c>
      <c r="AD166" s="16">
        <f>IF(COUNT(T166:X166)=0,"",ROUND(AVERAGE(T166:X166),2))</f>
        <v/>
      </c>
      <c r="AE166" s="16">
        <f>IF(COUNT(E166:X166)=0,"",ROUND(AVERAGE(E166:X166),2))</f>
        <v/>
      </c>
      <c r="AF166">
        <f>IF(COUNT(E166:X166)=0,"",COUNT(E166:X166))</f>
        <v/>
      </c>
      <c r="AG166">
        <f>IF(COUNT(AA166,AB166,AC166,AD166)=0,"",IF(AA166=MIN(AA166,AB166,AC166,AD166),"Managing Medications",IF(AB166=MIN(AA166,AB166,AC166,AD166),"Appointment Keeping",IF(AC166=MIN(AA166,AB166,AC166,AD166),"Tracking Health Issues",IF(AD166=MIN(AA166,AB166,AC166,AD166),"Talking with Providers","")))))</f>
        <v/>
      </c>
      <c r="AH166">
        <f>IF(COUNT(E166:X166)=0,"",IF(AND(COUNT(E166:X166)=20,AA166&gt;=4,AB166&gt;=4,AC166&gt;=4,AD166&gt;=4),"Yes","Not yet"))</f>
        <v/>
      </c>
    </row>
    <row r="167">
      <c r="AA167" s="16">
        <f>IF(COUNT(E167:I167)=0,"",ROUND(AVERAGE(E167:I167),2))</f>
        <v/>
      </c>
      <c r="AB167" s="16">
        <f>IF(COUNT(J167:M167)=0,"",ROUND(AVERAGE(J167:M167),2))</f>
        <v/>
      </c>
      <c r="AC167" s="16">
        <f>IF(COUNT(N167:S167)=0,"",ROUND(AVERAGE(N167:S167),2))</f>
        <v/>
      </c>
      <c r="AD167" s="16">
        <f>IF(COUNT(T167:X167)=0,"",ROUND(AVERAGE(T167:X167),2))</f>
        <v/>
      </c>
      <c r="AE167" s="16">
        <f>IF(COUNT(E167:X167)=0,"",ROUND(AVERAGE(E167:X167),2))</f>
        <v/>
      </c>
      <c r="AF167">
        <f>IF(COUNT(E167:X167)=0,"",COUNT(E167:X167))</f>
        <v/>
      </c>
      <c r="AG167">
        <f>IF(COUNT(AA167,AB167,AC167,AD167)=0,"",IF(AA167=MIN(AA167,AB167,AC167,AD167),"Managing Medications",IF(AB167=MIN(AA167,AB167,AC167,AD167),"Appointment Keeping",IF(AC167=MIN(AA167,AB167,AC167,AD167),"Tracking Health Issues",IF(AD167=MIN(AA167,AB167,AC167,AD167),"Talking with Providers","")))))</f>
        <v/>
      </c>
      <c r="AH167">
        <f>IF(COUNT(E167:X167)=0,"",IF(AND(COUNT(E167:X167)=20,AA167&gt;=4,AB167&gt;=4,AC167&gt;=4,AD167&gt;=4),"Yes","Not yet"))</f>
        <v/>
      </c>
    </row>
    <row r="168">
      <c r="AA168" s="16">
        <f>IF(COUNT(E168:I168)=0,"",ROUND(AVERAGE(E168:I168),2))</f>
        <v/>
      </c>
      <c r="AB168" s="16">
        <f>IF(COUNT(J168:M168)=0,"",ROUND(AVERAGE(J168:M168),2))</f>
        <v/>
      </c>
      <c r="AC168" s="16">
        <f>IF(COUNT(N168:S168)=0,"",ROUND(AVERAGE(N168:S168),2))</f>
        <v/>
      </c>
      <c r="AD168" s="16">
        <f>IF(COUNT(T168:X168)=0,"",ROUND(AVERAGE(T168:X168),2))</f>
        <v/>
      </c>
      <c r="AE168" s="16">
        <f>IF(COUNT(E168:X168)=0,"",ROUND(AVERAGE(E168:X168),2))</f>
        <v/>
      </c>
      <c r="AF168">
        <f>IF(COUNT(E168:X168)=0,"",COUNT(E168:X168))</f>
        <v/>
      </c>
      <c r="AG168">
        <f>IF(COUNT(AA168,AB168,AC168,AD168)=0,"",IF(AA168=MIN(AA168,AB168,AC168,AD168),"Managing Medications",IF(AB168=MIN(AA168,AB168,AC168,AD168),"Appointment Keeping",IF(AC168=MIN(AA168,AB168,AC168,AD168),"Tracking Health Issues",IF(AD168=MIN(AA168,AB168,AC168,AD168),"Talking with Providers","")))))</f>
        <v/>
      </c>
      <c r="AH168">
        <f>IF(COUNT(E168:X168)=0,"",IF(AND(COUNT(E168:X168)=20,AA168&gt;=4,AB168&gt;=4,AC168&gt;=4,AD168&gt;=4),"Yes","Not yet"))</f>
        <v/>
      </c>
    </row>
    <row r="169">
      <c r="AA169" s="16">
        <f>IF(COUNT(E169:I169)=0,"",ROUND(AVERAGE(E169:I169),2))</f>
        <v/>
      </c>
      <c r="AB169" s="16">
        <f>IF(COUNT(J169:M169)=0,"",ROUND(AVERAGE(J169:M169),2))</f>
        <v/>
      </c>
      <c r="AC169" s="16">
        <f>IF(COUNT(N169:S169)=0,"",ROUND(AVERAGE(N169:S169),2))</f>
        <v/>
      </c>
      <c r="AD169" s="16">
        <f>IF(COUNT(T169:X169)=0,"",ROUND(AVERAGE(T169:X169),2))</f>
        <v/>
      </c>
      <c r="AE169" s="16">
        <f>IF(COUNT(E169:X169)=0,"",ROUND(AVERAGE(E169:X169),2))</f>
        <v/>
      </c>
      <c r="AF169">
        <f>IF(COUNT(E169:X169)=0,"",COUNT(E169:X169))</f>
        <v/>
      </c>
      <c r="AG169">
        <f>IF(COUNT(AA169,AB169,AC169,AD169)=0,"",IF(AA169=MIN(AA169,AB169,AC169,AD169),"Managing Medications",IF(AB169=MIN(AA169,AB169,AC169,AD169),"Appointment Keeping",IF(AC169=MIN(AA169,AB169,AC169,AD169),"Tracking Health Issues",IF(AD169=MIN(AA169,AB169,AC169,AD169),"Talking with Providers","")))))</f>
        <v/>
      </c>
      <c r="AH169">
        <f>IF(COUNT(E169:X169)=0,"",IF(AND(COUNT(E169:X169)=20,AA169&gt;=4,AB169&gt;=4,AC169&gt;=4,AD169&gt;=4),"Yes","Not yet"))</f>
        <v/>
      </c>
    </row>
    <row r="170">
      <c r="AA170" s="16">
        <f>IF(COUNT(E170:I170)=0,"",ROUND(AVERAGE(E170:I170),2))</f>
        <v/>
      </c>
      <c r="AB170" s="16">
        <f>IF(COUNT(J170:M170)=0,"",ROUND(AVERAGE(J170:M170),2))</f>
        <v/>
      </c>
      <c r="AC170" s="16">
        <f>IF(COUNT(N170:S170)=0,"",ROUND(AVERAGE(N170:S170),2))</f>
        <v/>
      </c>
      <c r="AD170" s="16">
        <f>IF(COUNT(T170:X170)=0,"",ROUND(AVERAGE(T170:X170),2))</f>
        <v/>
      </c>
      <c r="AE170" s="16">
        <f>IF(COUNT(E170:X170)=0,"",ROUND(AVERAGE(E170:X170),2))</f>
        <v/>
      </c>
      <c r="AF170">
        <f>IF(COUNT(E170:X170)=0,"",COUNT(E170:X170))</f>
        <v/>
      </c>
      <c r="AG170">
        <f>IF(COUNT(AA170,AB170,AC170,AD170)=0,"",IF(AA170=MIN(AA170,AB170,AC170,AD170),"Managing Medications",IF(AB170=MIN(AA170,AB170,AC170,AD170),"Appointment Keeping",IF(AC170=MIN(AA170,AB170,AC170,AD170),"Tracking Health Issues",IF(AD170=MIN(AA170,AB170,AC170,AD170),"Talking with Providers","")))))</f>
        <v/>
      </c>
      <c r="AH170">
        <f>IF(COUNT(E170:X170)=0,"",IF(AND(COUNT(E170:X170)=20,AA170&gt;=4,AB170&gt;=4,AC170&gt;=4,AD170&gt;=4),"Yes","Not yet"))</f>
        <v/>
      </c>
    </row>
    <row r="171">
      <c r="AA171" s="16">
        <f>IF(COUNT(E171:I171)=0,"",ROUND(AVERAGE(E171:I171),2))</f>
        <v/>
      </c>
      <c r="AB171" s="16">
        <f>IF(COUNT(J171:M171)=0,"",ROUND(AVERAGE(J171:M171),2))</f>
        <v/>
      </c>
      <c r="AC171" s="16">
        <f>IF(COUNT(N171:S171)=0,"",ROUND(AVERAGE(N171:S171),2))</f>
        <v/>
      </c>
      <c r="AD171" s="16">
        <f>IF(COUNT(T171:X171)=0,"",ROUND(AVERAGE(T171:X171),2))</f>
        <v/>
      </c>
      <c r="AE171" s="16">
        <f>IF(COUNT(E171:X171)=0,"",ROUND(AVERAGE(E171:X171),2))</f>
        <v/>
      </c>
      <c r="AF171">
        <f>IF(COUNT(E171:X171)=0,"",COUNT(E171:X171))</f>
        <v/>
      </c>
      <c r="AG171">
        <f>IF(COUNT(AA171,AB171,AC171,AD171)=0,"",IF(AA171=MIN(AA171,AB171,AC171,AD171),"Managing Medications",IF(AB171=MIN(AA171,AB171,AC171,AD171),"Appointment Keeping",IF(AC171=MIN(AA171,AB171,AC171,AD171),"Tracking Health Issues",IF(AD171=MIN(AA171,AB171,AC171,AD171),"Talking with Providers","")))))</f>
        <v/>
      </c>
      <c r="AH171">
        <f>IF(COUNT(E171:X171)=0,"",IF(AND(COUNT(E171:X171)=20,AA171&gt;=4,AB171&gt;=4,AC171&gt;=4,AD171&gt;=4),"Yes","Not yet"))</f>
        <v/>
      </c>
    </row>
    <row r="172">
      <c r="AA172" s="16">
        <f>IF(COUNT(E172:I172)=0,"",ROUND(AVERAGE(E172:I172),2))</f>
        <v/>
      </c>
      <c r="AB172" s="16">
        <f>IF(COUNT(J172:M172)=0,"",ROUND(AVERAGE(J172:M172),2))</f>
        <v/>
      </c>
      <c r="AC172" s="16">
        <f>IF(COUNT(N172:S172)=0,"",ROUND(AVERAGE(N172:S172),2))</f>
        <v/>
      </c>
      <c r="AD172" s="16">
        <f>IF(COUNT(T172:X172)=0,"",ROUND(AVERAGE(T172:X172),2))</f>
        <v/>
      </c>
      <c r="AE172" s="16">
        <f>IF(COUNT(E172:X172)=0,"",ROUND(AVERAGE(E172:X172),2))</f>
        <v/>
      </c>
      <c r="AF172">
        <f>IF(COUNT(E172:X172)=0,"",COUNT(E172:X172))</f>
        <v/>
      </c>
      <c r="AG172">
        <f>IF(COUNT(AA172,AB172,AC172,AD172)=0,"",IF(AA172=MIN(AA172,AB172,AC172,AD172),"Managing Medications",IF(AB172=MIN(AA172,AB172,AC172,AD172),"Appointment Keeping",IF(AC172=MIN(AA172,AB172,AC172,AD172),"Tracking Health Issues",IF(AD172=MIN(AA172,AB172,AC172,AD172),"Talking with Providers","")))))</f>
        <v/>
      </c>
      <c r="AH172">
        <f>IF(COUNT(E172:X172)=0,"",IF(AND(COUNT(E172:X172)=20,AA172&gt;=4,AB172&gt;=4,AC172&gt;=4,AD172&gt;=4),"Yes","Not yet"))</f>
        <v/>
      </c>
    </row>
    <row r="173">
      <c r="AA173" s="16">
        <f>IF(COUNT(E173:I173)=0,"",ROUND(AVERAGE(E173:I173),2))</f>
        <v/>
      </c>
      <c r="AB173" s="16">
        <f>IF(COUNT(J173:M173)=0,"",ROUND(AVERAGE(J173:M173),2))</f>
        <v/>
      </c>
      <c r="AC173" s="16">
        <f>IF(COUNT(N173:S173)=0,"",ROUND(AVERAGE(N173:S173),2))</f>
        <v/>
      </c>
      <c r="AD173" s="16">
        <f>IF(COUNT(T173:X173)=0,"",ROUND(AVERAGE(T173:X173),2))</f>
        <v/>
      </c>
      <c r="AE173" s="16">
        <f>IF(COUNT(E173:X173)=0,"",ROUND(AVERAGE(E173:X173),2))</f>
        <v/>
      </c>
      <c r="AF173">
        <f>IF(COUNT(E173:X173)=0,"",COUNT(E173:X173))</f>
        <v/>
      </c>
      <c r="AG173">
        <f>IF(COUNT(AA173,AB173,AC173,AD173)=0,"",IF(AA173=MIN(AA173,AB173,AC173,AD173),"Managing Medications",IF(AB173=MIN(AA173,AB173,AC173,AD173),"Appointment Keeping",IF(AC173=MIN(AA173,AB173,AC173,AD173),"Tracking Health Issues",IF(AD173=MIN(AA173,AB173,AC173,AD173),"Talking with Providers","")))))</f>
        <v/>
      </c>
      <c r="AH173">
        <f>IF(COUNT(E173:X173)=0,"",IF(AND(COUNT(E173:X173)=20,AA173&gt;=4,AB173&gt;=4,AC173&gt;=4,AD173&gt;=4),"Yes","Not yet"))</f>
        <v/>
      </c>
    </row>
    <row r="174">
      <c r="AA174" s="16">
        <f>IF(COUNT(E174:I174)=0,"",ROUND(AVERAGE(E174:I174),2))</f>
        <v/>
      </c>
      <c r="AB174" s="16">
        <f>IF(COUNT(J174:M174)=0,"",ROUND(AVERAGE(J174:M174),2))</f>
        <v/>
      </c>
      <c r="AC174" s="16">
        <f>IF(COUNT(N174:S174)=0,"",ROUND(AVERAGE(N174:S174),2))</f>
        <v/>
      </c>
      <c r="AD174" s="16">
        <f>IF(COUNT(T174:X174)=0,"",ROUND(AVERAGE(T174:X174),2))</f>
        <v/>
      </c>
      <c r="AE174" s="16">
        <f>IF(COUNT(E174:X174)=0,"",ROUND(AVERAGE(E174:X174),2))</f>
        <v/>
      </c>
      <c r="AF174">
        <f>IF(COUNT(E174:X174)=0,"",COUNT(E174:X174))</f>
        <v/>
      </c>
      <c r="AG174">
        <f>IF(COUNT(AA174,AB174,AC174,AD174)=0,"",IF(AA174=MIN(AA174,AB174,AC174,AD174),"Managing Medications",IF(AB174=MIN(AA174,AB174,AC174,AD174),"Appointment Keeping",IF(AC174=MIN(AA174,AB174,AC174,AD174),"Tracking Health Issues",IF(AD174=MIN(AA174,AB174,AC174,AD174),"Talking with Providers","")))))</f>
        <v/>
      </c>
      <c r="AH174">
        <f>IF(COUNT(E174:X174)=0,"",IF(AND(COUNT(E174:X174)=20,AA174&gt;=4,AB174&gt;=4,AC174&gt;=4,AD174&gt;=4),"Yes","Not yet"))</f>
        <v/>
      </c>
    </row>
    <row r="175">
      <c r="AA175" s="16">
        <f>IF(COUNT(E175:I175)=0,"",ROUND(AVERAGE(E175:I175),2))</f>
        <v/>
      </c>
      <c r="AB175" s="16">
        <f>IF(COUNT(J175:M175)=0,"",ROUND(AVERAGE(J175:M175),2))</f>
        <v/>
      </c>
      <c r="AC175" s="16">
        <f>IF(COUNT(N175:S175)=0,"",ROUND(AVERAGE(N175:S175),2))</f>
        <v/>
      </c>
      <c r="AD175" s="16">
        <f>IF(COUNT(T175:X175)=0,"",ROUND(AVERAGE(T175:X175),2))</f>
        <v/>
      </c>
      <c r="AE175" s="16">
        <f>IF(COUNT(E175:X175)=0,"",ROUND(AVERAGE(E175:X175),2))</f>
        <v/>
      </c>
      <c r="AF175">
        <f>IF(COUNT(E175:X175)=0,"",COUNT(E175:X175))</f>
        <v/>
      </c>
      <c r="AG175">
        <f>IF(COUNT(AA175,AB175,AC175,AD175)=0,"",IF(AA175=MIN(AA175,AB175,AC175,AD175),"Managing Medications",IF(AB175=MIN(AA175,AB175,AC175,AD175),"Appointment Keeping",IF(AC175=MIN(AA175,AB175,AC175,AD175),"Tracking Health Issues",IF(AD175=MIN(AA175,AB175,AC175,AD175),"Talking with Providers","")))))</f>
        <v/>
      </c>
      <c r="AH175">
        <f>IF(COUNT(E175:X175)=0,"",IF(AND(COUNT(E175:X175)=20,AA175&gt;=4,AB175&gt;=4,AC175&gt;=4,AD175&gt;=4),"Yes","Not yet"))</f>
        <v/>
      </c>
    </row>
    <row r="176">
      <c r="AA176" s="16">
        <f>IF(COUNT(E176:I176)=0,"",ROUND(AVERAGE(E176:I176),2))</f>
        <v/>
      </c>
      <c r="AB176" s="16">
        <f>IF(COUNT(J176:M176)=0,"",ROUND(AVERAGE(J176:M176),2))</f>
        <v/>
      </c>
      <c r="AC176" s="16">
        <f>IF(COUNT(N176:S176)=0,"",ROUND(AVERAGE(N176:S176),2))</f>
        <v/>
      </c>
      <c r="AD176" s="16">
        <f>IF(COUNT(T176:X176)=0,"",ROUND(AVERAGE(T176:X176),2))</f>
        <v/>
      </c>
      <c r="AE176" s="16">
        <f>IF(COUNT(E176:X176)=0,"",ROUND(AVERAGE(E176:X176),2))</f>
        <v/>
      </c>
      <c r="AF176">
        <f>IF(COUNT(E176:X176)=0,"",COUNT(E176:X176))</f>
        <v/>
      </c>
      <c r="AG176">
        <f>IF(COUNT(AA176,AB176,AC176,AD176)=0,"",IF(AA176=MIN(AA176,AB176,AC176,AD176),"Managing Medications",IF(AB176=MIN(AA176,AB176,AC176,AD176),"Appointment Keeping",IF(AC176=MIN(AA176,AB176,AC176,AD176),"Tracking Health Issues",IF(AD176=MIN(AA176,AB176,AC176,AD176),"Talking with Providers","")))))</f>
        <v/>
      </c>
      <c r="AH176">
        <f>IF(COUNT(E176:X176)=0,"",IF(AND(COUNT(E176:X176)=20,AA176&gt;=4,AB176&gt;=4,AC176&gt;=4,AD176&gt;=4),"Yes","Not yet"))</f>
        <v/>
      </c>
    </row>
    <row r="177">
      <c r="AA177" s="16">
        <f>IF(COUNT(E177:I177)=0,"",ROUND(AVERAGE(E177:I177),2))</f>
        <v/>
      </c>
      <c r="AB177" s="16">
        <f>IF(COUNT(J177:M177)=0,"",ROUND(AVERAGE(J177:M177),2))</f>
        <v/>
      </c>
      <c r="AC177" s="16">
        <f>IF(COUNT(N177:S177)=0,"",ROUND(AVERAGE(N177:S177),2))</f>
        <v/>
      </c>
      <c r="AD177" s="16">
        <f>IF(COUNT(T177:X177)=0,"",ROUND(AVERAGE(T177:X177),2))</f>
        <v/>
      </c>
      <c r="AE177" s="16">
        <f>IF(COUNT(E177:X177)=0,"",ROUND(AVERAGE(E177:X177),2))</f>
        <v/>
      </c>
      <c r="AF177">
        <f>IF(COUNT(E177:X177)=0,"",COUNT(E177:X177))</f>
        <v/>
      </c>
      <c r="AG177">
        <f>IF(COUNT(AA177,AB177,AC177,AD177)=0,"",IF(AA177=MIN(AA177,AB177,AC177,AD177),"Managing Medications",IF(AB177=MIN(AA177,AB177,AC177,AD177),"Appointment Keeping",IF(AC177=MIN(AA177,AB177,AC177,AD177),"Tracking Health Issues",IF(AD177=MIN(AA177,AB177,AC177,AD177),"Talking with Providers","")))))</f>
        <v/>
      </c>
      <c r="AH177">
        <f>IF(COUNT(E177:X177)=0,"",IF(AND(COUNT(E177:X177)=20,AA177&gt;=4,AB177&gt;=4,AC177&gt;=4,AD177&gt;=4),"Yes","Not yet"))</f>
        <v/>
      </c>
    </row>
    <row r="178">
      <c r="AA178" s="16">
        <f>IF(COUNT(E178:I178)=0,"",ROUND(AVERAGE(E178:I178),2))</f>
        <v/>
      </c>
      <c r="AB178" s="16">
        <f>IF(COUNT(J178:M178)=0,"",ROUND(AVERAGE(J178:M178),2))</f>
        <v/>
      </c>
      <c r="AC178" s="16">
        <f>IF(COUNT(N178:S178)=0,"",ROUND(AVERAGE(N178:S178),2))</f>
        <v/>
      </c>
      <c r="AD178" s="16">
        <f>IF(COUNT(T178:X178)=0,"",ROUND(AVERAGE(T178:X178),2))</f>
        <v/>
      </c>
      <c r="AE178" s="16">
        <f>IF(COUNT(E178:X178)=0,"",ROUND(AVERAGE(E178:X178),2))</f>
        <v/>
      </c>
      <c r="AF178">
        <f>IF(COUNT(E178:X178)=0,"",COUNT(E178:X178))</f>
        <v/>
      </c>
      <c r="AG178">
        <f>IF(COUNT(AA178,AB178,AC178,AD178)=0,"",IF(AA178=MIN(AA178,AB178,AC178,AD178),"Managing Medications",IF(AB178=MIN(AA178,AB178,AC178,AD178),"Appointment Keeping",IF(AC178=MIN(AA178,AB178,AC178,AD178),"Tracking Health Issues",IF(AD178=MIN(AA178,AB178,AC178,AD178),"Talking with Providers","")))))</f>
        <v/>
      </c>
      <c r="AH178">
        <f>IF(COUNT(E178:X178)=0,"",IF(AND(COUNT(E178:X178)=20,AA178&gt;=4,AB178&gt;=4,AC178&gt;=4,AD178&gt;=4),"Yes","Not yet"))</f>
        <v/>
      </c>
    </row>
    <row r="179">
      <c r="AA179" s="16">
        <f>IF(COUNT(E179:I179)=0,"",ROUND(AVERAGE(E179:I179),2))</f>
        <v/>
      </c>
      <c r="AB179" s="16">
        <f>IF(COUNT(J179:M179)=0,"",ROUND(AVERAGE(J179:M179),2))</f>
        <v/>
      </c>
      <c r="AC179" s="16">
        <f>IF(COUNT(N179:S179)=0,"",ROUND(AVERAGE(N179:S179),2))</f>
        <v/>
      </c>
      <c r="AD179" s="16">
        <f>IF(COUNT(T179:X179)=0,"",ROUND(AVERAGE(T179:X179),2))</f>
        <v/>
      </c>
      <c r="AE179" s="16">
        <f>IF(COUNT(E179:X179)=0,"",ROUND(AVERAGE(E179:X179),2))</f>
        <v/>
      </c>
      <c r="AF179">
        <f>IF(COUNT(E179:X179)=0,"",COUNT(E179:X179))</f>
        <v/>
      </c>
      <c r="AG179">
        <f>IF(COUNT(AA179,AB179,AC179,AD179)=0,"",IF(AA179=MIN(AA179,AB179,AC179,AD179),"Managing Medications",IF(AB179=MIN(AA179,AB179,AC179,AD179),"Appointment Keeping",IF(AC179=MIN(AA179,AB179,AC179,AD179),"Tracking Health Issues",IF(AD179=MIN(AA179,AB179,AC179,AD179),"Talking with Providers","")))))</f>
        <v/>
      </c>
      <c r="AH179">
        <f>IF(COUNT(E179:X179)=0,"",IF(AND(COUNT(E179:X179)=20,AA179&gt;=4,AB179&gt;=4,AC179&gt;=4,AD179&gt;=4),"Yes","Not yet"))</f>
        <v/>
      </c>
    </row>
    <row r="180">
      <c r="AA180" s="16">
        <f>IF(COUNT(E180:I180)=0,"",ROUND(AVERAGE(E180:I180),2))</f>
        <v/>
      </c>
      <c r="AB180" s="16">
        <f>IF(COUNT(J180:M180)=0,"",ROUND(AVERAGE(J180:M180),2))</f>
        <v/>
      </c>
      <c r="AC180" s="16">
        <f>IF(COUNT(N180:S180)=0,"",ROUND(AVERAGE(N180:S180),2))</f>
        <v/>
      </c>
      <c r="AD180" s="16">
        <f>IF(COUNT(T180:X180)=0,"",ROUND(AVERAGE(T180:X180),2))</f>
        <v/>
      </c>
      <c r="AE180" s="16">
        <f>IF(COUNT(E180:X180)=0,"",ROUND(AVERAGE(E180:X180),2))</f>
        <v/>
      </c>
      <c r="AF180">
        <f>IF(COUNT(E180:X180)=0,"",COUNT(E180:X180))</f>
        <v/>
      </c>
      <c r="AG180">
        <f>IF(COUNT(AA180,AB180,AC180,AD180)=0,"",IF(AA180=MIN(AA180,AB180,AC180,AD180),"Managing Medications",IF(AB180=MIN(AA180,AB180,AC180,AD180),"Appointment Keeping",IF(AC180=MIN(AA180,AB180,AC180,AD180),"Tracking Health Issues",IF(AD180=MIN(AA180,AB180,AC180,AD180),"Talking with Providers","")))))</f>
        <v/>
      </c>
      <c r="AH180">
        <f>IF(COUNT(E180:X180)=0,"",IF(AND(COUNT(E180:X180)=20,AA180&gt;=4,AB180&gt;=4,AC180&gt;=4,AD180&gt;=4),"Yes","Not yet"))</f>
        <v/>
      </c>
    </row>
    <row r="181">
      <c r="AA181" s="16">
        <f>IF(COUNT(E181:I181)=0,"",ROUND(AVERAGE(E181:I181),2))</f>
        <v/>
      </c>
      <c r="AB181" s="16">
        <f>IF(COUNT(J181:M181)=0,"",ROUND(AVERAGE(J181:M181),2))</f>
        <v/>
      </c>
      <c r="AC181" s="16">
        <f>IF(COUNT(N181:S181)=0,"",ROUND(AVERAGE(N181:S181),2))</f>
        <v/>
      </c>
      <c r="AD181" s="16">
        <f>IF(COUNT(T181:X181)=0,"",ROUND(AVERAGE(T181:X181),2))</f>
        <v/>
      </c>
      <c r="AE181" s="16">
        <f>IF(COUNT(E181:X181)=0,"",ROUND(AVERAGE(E181:X181),2))</f>
        <v/>
      </c>
      <c r="AF181">
        <f>IF(COUNT(E181:X181)=0,"",COUNT(E181:X181))</f>
        <v/>
      </c>
      <c r="AG181">
        <f>IF(COUNT(AA181,AB181,AC181,AD181)=0,"",IF(AA181=MIN(AA181,AB181,AC181,AD181),"Managing Medications",IF(AB181=MIN(AA181,AB181,AC181,AD181),"Appointment Keeping",IF(AC181=MIN(AA181,AB181,AC181,AD181),"Tracking Health Issues",IF(AD181=MIN(AA181,AB181,AC181,AD181),"Talking with Providers","")))))</f>
        <v/>
      </c>
      <c r="AH181">
        <f>IF(COUNT(E181:X181)=0,"",IF(AND(COUNT(E181:X181)=20,AA181&gt;=4,AB181&gt;=4,AC181&gt;=4,AD181&gt;=4),"Yes","Not yet"))</f>
        <v/>
      </c>
    </row>
    <row r="182">
      <c r="AA182" s="16">
        <f>IF(COUNT(E182:I182)=0,"",ROUND(AVERAGE(E182:I182),2))</f>
        <v/>
      </c>
      <c r="AB182" s="16">
        <f>IF(COUNT(J182:M182)=0,"",ROUND(AVERAGE(J182:M182),2))</f>
        <v/>
      </c>
      <c r="AC182" s="16">
        <f>IF(COUNT(N182:S182)=0,"",ROUND(AVERAGE(N182:S182),2))</f>
        <v/>
      </c>
      <c r="AD182" s="16">
        <f>IF(COUNT(T182:X182)=0,"",ROUND(AVERAGE(T182:X182),2))</f>
        <v/>
      </c>
      <c r="AE182" s="16">
        <f>IF(COUNT(E182:X182)=0,"",ROUND(AVERAGE(E182:X182),2))</f>
        <v/>
      </c>
      <c r="AF182">
        <f>IF(COUNT(E182:X182)=0,"",COUNT(E182:X182))</f>
        <v/>
      </c>
      <c r="AG182">
        <f>IF(COUNT(AA182,AB182,AC182,AD182)=0,"",IF(AA182=MIN(AA182,AB182,AC182,AD182),"Managing Medications",IF(AB182=MIN(AA182,AB182,AC182,AD182),"Appointment Keeping",IF(AC182=MIN(AA182,AB182,AC182,AD182),"Tracking Health Issues",IF(AD182=MIN(AA182,AB182,AC182,AD182),"Talking with Providers","")))))</f>
        <v/>
      </c>
      <c r="AH182">
        <f>IF(COUNT(E182:X182)=0,"",IF(AND(COUNT(E182:X182)=20,AA182&gt;=4,AB182&gt;=4,AC182&gt;=4,AD182&gt;=4),"Yes","Not yet"))</f>
        <v/>
      </c>
    </row>
    <row r="183">
      <c r="AA183" s="16">
        <f>IF(COUNT(E183:I183)=0,"",ROUND(AVERAGE(E183:I183),2))</f>
        <v/>
      </c>
      <c r="AB183" s="16">
        <f>IF(COUNT(J183:M183)=0,"",ROUND(AVERAGE(J183:M183),2))</f>
        <v/>
      </c>
      <c r="AC183" s="16">
        <f>IF(COUNT(N183:S183)=0,"",ROUND(AVERAGE(N183:S183),2))</f>
        <v/>
      </c>
      <c r="AD183" s="16">
        <f>IF(COUNT(T183:X183)=0,"",ROUND(AVERAGE(T183:X183),2))</f>
        <v/>
      </c>
      <c r="AE183" s="16">
        <f>IF(COUNT(E183:X183)=0,"",ROUND(AVERAGE(E183:X183),2))</f>
        <v/>
      </c>
      <c r="AF183">
        <f>IF(COUNT(E183:X183)=0,"",COUNT(E183:X183))</f>
        <v/>
      </c>
      <c r="AG183">
        <f>IF(COUNT(AA183,AB183,AC183,AD183)=0,"",IF(AA183=MIN(AA183,AB183,AC183,AD183),"Managing Medications",IF(AB183=MIN(AA183,AB183,AC183,AD183),"Appointment Keeping",IF(AC183=MIN(AA183,AB183,AC183,AD183),"Tracking Health Issues",IF(AD183=MIN(AA183,AB183,AC183,AD183),"Talking with Providers","")))))</f>
        <v/>
      </c>
      <c r="AH183">
        <f>IF(COUNT(E183:X183)=0,"",IF(AND(COUNT(E183:X183)=20,AA183&gt;=4,AB183&gt;=4,AC183&gt;=4,AD183&gt;=4),"Yes","Not yet"))</f>
        <v/>
      </c>
    </row>
    <row r="184">
      <c r="AA184" s="16">
        <f>IF(COUNT(E184:I184)=0,"",ROUND(AVERAGE(E184:I184),2))</f>
        <v/>
      </c>
      <c r="AB184" s="16">
        <f>IF(COUNT(J184:M184)=0,"",ROUND(AVERAGE(J184:M184),2))</f>
        <v/>
      </c>
      <c r="AC184" s="16">
        <f>IF(COUNT(N184:S184)=0,"",ROUND(AVERAGE(N184:S184),2))</f>
        <v/>
      </c>
      <c r="AD184" s="16">
        <f>IF(COUNT(T184:X184)=0,"",ROUND(AVERAGE(T184:X184),2))</f>
        <v/>
      </c>
      <c r="AE184" s="16">
        <f>IF(COUNT(E184:X184)=0,"",ROUND(AVERAGE(E184:X184),2))</f>
        <v/>
      </c>
      <c r="AF184">
        <f>IF(COUNT(E184:X184)=0,"",COUNT(E184:X184))</f>
        <v/>
      </c>
      <c r="AG184">
        <f>IF(COUNT(AA184,AB184,AC184,AD184)=0,"",IF(AA184=MIN(AA184,AB184,AC184,AD184),"Managing Medications",IF(AB184=MIN(AA184,AB184,AC184,AD184),"Appointment Keeping",IF(AC184=MIN(AA184,AB184,AC184,AD184),"Tracking Health Issues",IF(AD184=MIN(AA184,AB184,AC184,AD184),"Talking with Providers","")))))</f>
        <v/>
      </c>
      <c r="AH184">
        <f>IF(COUNT(E184:X184)=0,"",IF(AND(COUNT(E184:X184)=20,AA184&gt;=4,AB184&gt;=4,AC184&gt;=4,AD184&gt;=4),"Yes","Not yet"))</f>
        <v/>
      </c>
    </row>
    <row r="185">
      <c r="AA185" s="16">
        <f>IF(COUNT(E185:I185)=0,"",ROUND(AVERAGE(E185:I185),2))</f>
        <v/>
      </c>
      <c r="AB185" s="16">
        <f>IF(COUNT(J185:M185)=0,"",ROUND(AVERAGE(J185:M185),2))</f>
        <v/>
      </c>
      <c r="AC185" s="16">
        <f>IF(COUNT(N185:S185)=0,"",ROUND(AVERAGE(N185:S185),2))</f>
        <v/>
      </c>
      <c r="AD185" s="16">
        <f>IF(COUNT(T185:X185)=0,"",ROUND(AVERAGE(T185:X185),2))</f>
        <v/>
      </c>
      <c r="AE185" s="16">
        <f>IF(COUNT(E185:X185)=0,"",ROUND(AVERAGE(E185:X185),2))</f>
        <v/>
      </c>
      <c r="AF185">
        <f>IF(COUNT(E185:X185)=0,"",COUNT(E185:X185))</f>
        <v/>
      </c>
      <c r="AG185">
        <f>IF(COUNT(AA185,AB185,AC185,AD185)=0,"",IF(AA185=MIN(AA185,AB185,AC185,AD185),"Managing Medications",IF(AB185=MIN(AA185,AB185,AC185,AD185),"Appointment Keeping",IF(AC185=MIN(AA185,AB185,AC185,AD185),"Tracking Health Issues",IF(AD185=MIN(AA185,AB185,AC185,AD185),"Talking with Providers","")))))</f>
        <v/>
      </c>
      <c r="AH185">
        <f>IF(COUNT(E185:X185)=0,"",IF(AND(COUNT(E185:X185)=20,AA185&gt;=4,AB185&gt;=4,AC185&gt;=4,AD185&gt;=4),"Yes","Not yet"))</f>
        <v/>
      </c>
    </row>
    <row r="186">
      <c r="AA186" s="16">
        <f>IF(COUNT(E186:I186)=0,"",ROUND(AVERAGE(E186:I186),2))</f>
        <v/>
      </c>
      <c r="AB186" s="16">
        <f>IF(COUNT(J186:M186)=0,"",ROUND(AVERAGE(J186:M186),2))</f>
        <v/>
      </c>
      <c r="AC186" s="16">
        <f>IF(COUNT(N186:S186)=0,"",ROUND(AVERAGE(N186:S186),2))</f>
        <v/>
      </c>
      <c r="AD186" s="16">
        <f>IF(COUNT(T186:X186)=0,"",ROUND(AVERAGE(T186:X186),2))</f>
        <v/>
      </c>
      <c r="AE186" s="16">
        <f>IF(COUNT(E186:X186)=0,"",ROUND(AVERAGE(E186:X186),2))</f>
        <v/>
      </c>
      <c r="AF186">
        <f>IF(COUNT(E186:X186)=0,"",COUNT(E186:X186))</f>
        <v/>
      </c>
      <c r="AG186">
        <f>IF(COUNT(AA186,AB186,AC186,AD186)=0,"",IF(AA186=MIN(AA186,AB186,AC186,AD186),"Managing Medications",IF(AB186=MIN(AA186,AB186,AC186,AD186),"Appointment Keeping",IF(AC186=MIN(AA186,AB186,AC186,AD186),"Tracking Health Issues",IF(AD186=MIN(AA186,AB186,AC186,AD186),"Talking with Providers","")))))</f>
        <v/>
      </c>
      <c r="AH186">
        <f>IF(COUNT(E186:X186)=0,"",IF(AND(COUNT(E186:X186)=20,AA186&gt;=4,AB186&gt;=4,AC186&gt;=4,AD186&gt;=4),"Yes","Not yet"))</f>
        <v/>
      </c>
    </row>
    <row r="187">
      <c r="AA187" s="16">
        <f>IF(COUNT(E187:I187)=0,"",ROUND(AVERAGE(E187:I187),2))</f>
        <v/>
      </c>
      <c r="AB187" s="16">
        <f>IF(COUNT(J187:M187)=0,"",ROUND(AVERAGE(J187:M187),2))</f>
        <v/>
      </c>
      <c r="AC187" s="16">
        <f>IF(COUNT(N187:S187)=0,"",ROUND(AVERAGE(N187:S187),2))</f>
        <v/>
      </c>
      <c r="AD187" s="16">
        <f>IF(COUNT(T187:X187)=0,"",ROUND(AVERAGE(T187:X187),2))</f>
        <v/>
      </c>
      <c r="AE187" s="16">
        <f>IF(COUNT(E187:X187)=0,"",ROUND(AVERAGE(E187:X187),2))</f>
        <v/>
      </c>
      <c r="AF187">
        <f>IF(COUNT(E187:X187)=0,"",COUNT(E187:X187))</f>
        <v/>
      </c>
      <c r="AG187">
        <f>IF(COUNT(AA187,AB187,AC187,AD187)=0,"",IF(AA187=MIN(AA187,AB187,AC187,AD187),"Managing Medications",IF(AB187=MIN(AA187,AB187,AC187,AD187),"Appointment Keeping",IF(AC187=MIN(AA187,AB187,AC187,AD187),"Tracking Health Issues",IF(AD187=MIN(AA187,AB187,AC187,AD187),"Talking with Providers","")))))</f>
        <v/>
      </c>
      <c r="AH187">
        <f>IF(COUNT(E187:X187)=0,"",IF(AND(COUNT(E187:X187)=20,AA187&gt;=4,AB187&gt;=4,AC187&gt;=4,AD187&gt;=4),"Yes","Not yet"))</f>
        <v/>
      </c>
    </row>
    <row r="188">
      <c r="AA188" s="16">
        <f>IF(COUNT(E188:I188)=0,"",ROUND(AVERAGE(E188:I188),2))</f>
        <v/>
      </c>
      <c r="AB188" s="16">
        <f>IF(COUNT(J188:M188)=0,"",ROUND(AVERAGE(J188:M188),2))</f>
        <v/>
      </c>
      <c r="AC188" s="16">
        <f>IF(COUNT(N188:S188)=0,"",ROUND(AVERAGE(N188:S188),2))</f>
        <v/>
      </c>
      <c r="AD188" s="16">
        <f>IF(COUNT(T188:X188)=0,"",ROUND(AVERAGE(T188:X188),2))</f>
        <v/>
      </c>
      <c r="AE188" s="16">
        <f>IF(COUNT(E188:X188)=0,"",ROUND(AVERAGE(E188:X188),2))</f>
        <v/>
      </c>
      <c r="AF188">
        <f>IF(COUNT(E188:X188)=0,"",COUNT(E188:X188))</f>
        <v/>
      </c>
      <c r="AG188">
        <f>IF(COUNT(AA188,AB188,AC188,AD188)=0,"",IF(AA188=MIN(AA188,AB188,AC188,AD188),"Managing Medications",IF(AB188=MIN(AA188,AB188,AC188,AD188),"Appointment Keeping",IF(AC188=MIN(AA188,AB188,AC188,AD188),"Tracking Health Issues",IF(AD188=MIN(AA188,AB188,AC188,AD188),"Talking with Providers","")))))</f>
        <v/>
      </c>
      <c r="AH188">
        <f>IF(COUNT(E188:X188)=0,"",IF(AND(COUNT(E188:X188)=20,AA188&gt;=4,AB188&gt;=4,AC188&gt;=4,AD188&gt;=4),"Yes","Not yet"))</f>
        <v/>
      </c>
    </row>
    <row r="189">
      <c r="AA189" s="16">
        <f>IF(COUNT(E189:I189)=0,"",ROUND(AVERAGE(E189:I189),2))</f>
        <v/>
      </c>
      <c r="AB189" s="16">
        <f>IF(COUNT(J189:M189)=0,"",ROUND(AVERAGE(J189:M189),2))</f>
        <v/>
      </c>
      <c r="AC189" s="16">
        <f>IF(COUNT(N189:S189)=0,"",ROUND(AVERAGE(N189:S189),2))</f>
        <v/>
      </c>
      <c r="AD189" s="16">
        <f>IF(COUNT(T189:X189)=0,"",ROUND(AVERAGE(T189:X189),2))</f>
        <v/>
      </c>
      <c r="AE189" s="16">
        <f>IF(COUNT(E189:X189)=0,"",ROUND(AVERAGE(E189:X189),2))</f>
        <v/>
      </c>
      <c r="AF189">
        <f>IF(COUNT(E189:X189)=0,"",COUNT(E189:X189))</f>
        <v/>
      </c>
      <c r="AG189">
        <f>IF(COUNT(AA189,AB189,AC189,AD189)=0,"",IF(AA189=MIN(AA189,AB189,AC189,AD189),"Managing Medications",IF(AB189=MIN(AA189,AB189,AC189,AD189),"Appointment Keeping",IF(AC189=MIN(AA189,AB189,AC189,AD189),"Tracking Health Issues",IF(AD189=MIN(AA189,AB189,AC189,AD189),"Talking with Providers","")))))</f>
        <v/>
      </c>
      <c r="AH189">
        <f>IF(COUNT(E189:X189)=0,"",IF(AND(COUNT(E189:X189)=20,AA189&gt;=4,AB189&gt;=4,AC189&gt;=4,AD189&gt;=4),"Yes","Not yet"))</f>
        <v/>
      </c>
    </row>
    <row r="190">
      <c r="AA190" s="16">
        <f>IF(COUNT(E190:I190)=0,"",ROUND(AVERAGE(E190:I190),2))</f>
        <v/>
      </c>
      <c r="AB190" s="16">
        <f>IF(COUNT(J190:M190)=0,"",ROUND(AVERAGE(J190:M190),2))</f>
        <v/>
      </c>
      <c r="AC190" s="16">
        <f>IF(COUNT(N190:S190)=0,"",ROUND(AVERAGE(N190:S190),2))</f>
        <v/>
      </c>
      <c r="AD190" s="16">
        <f>IF(COUNT(T190:X190)=0,"",ROUND(AVERAGE(T190:X190),2))</f>
        <v/>
      </c>
      <c r="AE190" s="16">
        <f>IF(COUNT(E190:X190)=0,"",ROUND(AVERAGE(E190:X190),2))</f>
        <v/>
      </c>
      <c r="AF190">
        <f>IF(COUNT(E190:X190)=0,"",COUNT(E190:X190))</f>
        <v/>
      </c>
      <c r="AG190">
        <f>IF(COUNT(AA190,AB190,AC190,AD190)=0,"",IF(AA190=MIN(AA190,AB190,AC190,AD190),"Managing Medications",IF(AB190=MIN(AA190,AB190,AC190,AD190),"Appointment Keeping",IF(AC190=MIN(AA190,AB190,AC190,AD190),"Tracking Health Issues",IF(AD190=MIN(AA190,AB190,AC190,AD190),"Talking with Providers","")))))</f>
        <v/>
      </c>
      <c r="AH190">
        <f>IF(COUNT(E190:X190)=0,"",IF(AND(COUNT(E190:X190)=20,AA190&gt;=4,AB190&gt;=4,AC190&gt;=4,AD190&gt;=4),"Yes","Not yet"))</f>
        <v/>
      </c>
    </row>
    <row r="191">
      <c r="AA191" s="16">
        <f>IF(COUNT(E191:I191)=0,"",ROUND(AVERAGE(E191:I191),2))</f>
        <v/>
      </c>
      <c r="AB191" s="16">
        <f>IF(COUNT(J191:M191)=0,"",ROUND(AVERAGE(J191:M191),2))</f>
        <v/>
      </c>
      <c r="AC191" s="16">
        <f>IF(COUNT(N191:S191)=0,"",ROUND(AVERAGE(N191:S191),2))</f>
        <v/>
      </c>
      <c r="AD191" s="16">
        <f>IF(COUNT(T191:X191)=0,"",ROUND(AVERAGE(T191:X191),2))</f>
        <v/>
      </c>
      <c r="AE191" s="16">
        <f>IF(COUNT(E191:X191)=0,"",ROUND(AVERAGE(E191:X191),2))</f>
        <v/>
      </c>
      <c r="AF191">
        <f>IF(COUNT(E191:X191)=0,"",COUNT(E191:X191))</f>
        <v/>
      </c>
      <c r="AG191">
        <f>IF(COUNT(AA191,AB191,AC191,AD191)=0,"",IF(AA191=MIN(AA191,AB191,AC191,AD191),"Managing Medications",IF(AB191=MIN(AA191,AB191,AC191,AD191),"Appointment Keeping",IF(AC191=MIN(AA191,AB191,AC191,AD191),"Tracking Health Issues",IF(AD191=MIN(AA191,AB191,AC191,AD191),"Talking with Providers","")))))</f>
        <v/>
      </c>
      <c r="AH191">
        <f>IF(COUNT(E191:X191)=0,"",IF(AND(COUNT(E191:X191)=20,AA191&gt;=4,AB191&gt;=4,AC191&gt;=4,AD191&gt;=4),"Yes","Not yet"))</f>
        <v/>
      </c>
    </row>
    <row r="192">
      <c r="AA192" s="16">
        <f>IF(COUNT(E192:I192)=0,"",ROUND(AVERAGE(E192:I192),2))</f>
        <v/>
      </c>
      <c r="AB192" s="16">
        <f>IF(COUNT(J192:M192)=0,"",ROUND(AVERAGE(J192:M192),2))</f>
        <v/>
      </c>
      <c r="AC192" s="16">
        <f>IF(COUNT(N192:S192)=0,"",ROUND(AVERAGE(N192:S192),2))</f>
        <v/>
      </c>
      <c r="AD192" s="16">
        <f>IF(COUNT(T192:X192)=0,"",ROUND(AVERAGE(T192:X192),2))</f>
        <v/>
      </c>
      <c r="AE192" s="16">
        <f>IF(COUNT(E192:X192)=0,"",ROUND(AVERAGE(E192:X192),2))</f>
        <v/>
      </c>
      <c r="AF192">
        <f>IF(COUNT(E192:X192)=0,"",COUNT(E192:X192))</f>
        <v/>
      </c>
      <c r="AG192">
        <f>IF(COUNT(AA192,AB192,AC192,AD192)=0,"",IF(AA192=MIN(AA192,AB192,AC192,AD192),"Managing Medications",IF(AB192=MIN(AA192,AB192,AC192,AD192),"Appointment Keeping",IF(AC192=MIN(AA192,AB192,AC192,AD192),"Tracking Health Issues",IF(AD192=MIN(AA192,AB192,AC192,AD192),"Talking with Providers","")))))</f>
        <v/>
      </c>
      <c r="AH192">
        <f>IF(COUNT(E192:X192)=0,"",IF(AND(COUNT(E192:X192)=20,AA192&gt;=4,AB192&gt;=4,AC192&gt;=4,AD192&gt;=4),"Yes","Not yet"))</f>
        <v/>
      </c>
    </row>
    <row r="193">
      <c r="AA193" s="16">
        <f>IF(COUNT(E193:I193)=0,"",ROUND(AVERAGE(E193:I193),2))</f>
        <v/>
      </c>
      <c r="AB193" s="16">
        <f>IF(COUNT(J193:M193)=0,"",ROUND(AVERAGE(J193:M193),2))</f>
        <v/>
      </c>
      <c r="AC193" s="16">
        <f>IF(COUNT(N193:S193)=0,"",ROUND(AVERAGE(N193:S193),2))</f>
        <v/>
      </c>
      <c r="AD193" s="16">
        <f>IF(COUNT(T193:X193)=0,"",ROUND(AVERAGE(T193:X193),2))</f>
        <v/>
      </c>
      <c r="AE193" s="16">
        <f>IF(COUNT(E193:X193)=0,"",ROUND(AVERAGE(E193:X193),2))</f>
        <v/>
      </c>
      <c r="AF193">
        <f>IF(COUNT(E193:X193)=0,"",COUNT(E193:X193))</f>
        <v/>
      </c>
      <c r="AG193">
        <f>IF(COUNT(AA193,AB193,AC193,AD193)=0,"",IF(AA193=MIN(AA193,AB193,AC193,AD193),"Managing Medications",IF(AB193=MIN(AA193,AB193,AC193,AD193),"Appointment Keeping",IF(AC193=MIN(AA193,AB193,AC193,AD193),"Tracking Health Issues",IF(AD193=MIN(AA193,AB193,AC193,AD193),"Talking with Providers","")))))</f>
        <v/>
      </c>
      <c r="AH193">
        <f>IF(COUNT(E193:X193)=0,"",IF(AND(COUNT(E193:X193)=20,AA193&gt;=4,AB193&gt;=4,AC193&gt;=4,AD193&gt;=4),"Yes","Not yet"))</f>
        <v/>
      </c>
    </row>
    <row r="194">
      <c r="AA194" s="16">
        <f>IF(COUNT(E194:I194)=0,"",ROUND(AVERAGE(E194:I194),2))</f>
        <v/>
      </c>
      <c r="AB194" s="16">
        <f>IF(COUNT(J194:M194)=0,"",ROUND(AVERAGE(J194:M194),2))</f>
        <v/>
      </c>
      <c r="AC194" s="16">
        <f>IF(COUNT(N194:S194)=0,"",ROUND(AVERAGE(N194:S194),2))</f>
        <v/>
      </c>
      <c r="AD194" s="16">
        <f>IF(COUNT(T194:X194)=0,"",ROUND(AVERAGE(T194:X194),2))</f>
        <v/>
      </c>
      <c r="AE194" s="16">
        <f>IF(COUNT(E194:X194)=0,"",ROUND(AVERAGE(E194:X194),2))</f>
        <v/>
      </c>
      <c r="AF194">
        <f>IF(COUNT(E194:X194)=0,"",COUNT(E194:X194))</f>
        <v/>
      </c>
      <c r="AG194">
        <f>IF(COUNT(AA194,AB194,AC194,AD194)=0,"",IF(AA194=MIN(AA194,AB194,AC194,AD194),"Managing Medications",IF(AB194=MIN(AA194,AB194,AC194,AD194),"Appointment Keeping",IF(AC194=MIN(AA194,AB194,AC194,AD194),"Tracking Health Issues",IF(AD194=MIN(AA194,AB194,AC194,AD194),"Talking with Providers","")))))</f>
        <v/>
      </c>
      <c r="AH194">
        <f>IF(COUNT(E194:X194)=0,"",IF(AND(COUNT(E194:X194)=20,AA194&gt;=4,AB194&gt;=4,AC194&gt;=4,AD194&gt;=4),"Yes","Not yet"))</f>
        <v/>
      </c>
    </row>
    <row r="195">
      <c r="AA195" s="16">
        <f>IF(COUNT(E195:I195)=0,"",ROUND(AVERAGE(E195:I195),2))</f>
        <v/>
      </c>
      <c r="AB195" s="16">
        <f>IF(COUNT(J195:M195)=0,"",ROUND(AVERAGE(J195:M195),2))</f>
        <v/>
      </c>
      <c r="AC195" s="16">
        <f>IF(COUNT(N195:S195)=0,"",ROUND(AVERAGE(N195:S195),2))</f>
        <v/>
      </c>
      <c r="AD195" s="16">
        <f>IF(COUNT(T195:X195)=0,"",ROUND(AVERAGE(T195:X195),2))</f>
        <v/>
      </c>
      <c r="AE195" s="16">
        <f>IF(COUNT(E195:X195)=0,"",ROUND(AVERAGE(E195:X195),2))</f>
        <v/>
      </c>
      <c r="AF195">
        <f>IF(COUNT(E195:X195)=0,"",COUNT(E195:X195))</f>
        <v/>
      </c>
      <c r="AG195">
        <f>IF(COUNT(AA195,AB195,AC195,AD195)=0,"",IF(AA195=MIN(AA195,AB195,AC195,AD195),"Managing Medications",IF(AB195=MIN(AA195,AB195,AC195,AD195),"Appointment Keeping",IF(AC195=MIN(AA195,AB195,AC195,AD195),"Tracking Health Issues",IF(AD195=MIN(AA195,AB195,AC195,AD195),"Talking with Providers","")))))</f>
        <v/>
      </c>
      <c r="AH195">
        <f>IF(COUNT(E195:X195)=0,"",IF(AND(COUNT(E195:X195)=20,AA195&gt;=4,AB195&gt;=4,AC195&gt;=4,AD195&gt;=4),"Yes","Not yet"))</f>
        <v/>
      </c>
    </row>
    <row r="196">
      <c r="AA196" s="16">
        <f>IF(COUNT(E196:I196)=0,"",ROUND(AVERAGE(E196:I196),2))</f>
        <v/>
      </c>
      <c r="AB196" s="16">
        <f>IF(COUNT(J196:M196)=0,"",ROUND(AVERAGE(J196:M196),2))</f>
        <v/>
      </c>
      <c r="AC196" s="16">
        <f>IF(COUNT(N196:S196)=0,"",ROUND(AVERAGE(N196:S196),2))</f>
        <v/>
      </c>
      <c r="AD196" s="16">
        <f>IF(COUNT(T196:X196)=0,"",ROUND(AVERAGE(T196:X196),2))</f>
        <v/>
      </c>
      <c r="AE196" s="16">
        <f>IF(COUNT(E196:X196)=0,"",ROUND(AVERAGE(E196:X196),2))</f>
        <v/>
      </c>
      <c r="AF196">
        <f>IF(COUNT(E196:X196)=0,"",COUNT(E196:X196))</f>
        <v/>
      </c>
      <c r="AG196">
        <f>IF(COUNT(AA196,AB196,AC196,AD196)=0,"",IF(AA196=MIN(AA196,AB196,AC196,AD196),"Managing Medications",IF(AB196=MIN(AA196,AB196,AC196,AD196),"Appointment Keeping",IF(AC196=MIN(AA196,AB196,AC196,AD196),"Tracking Health Issues",IF(AD196=MIN(AA196,AB196,AC196,AD196),"Talking with Providers","")))))</f>
        <v/>
      </c>
      <c r="AH196">
        <f>IF(COUNT(E196:X196)=0,"",IF(AND(COUNT(E196:X196)=20,AA196&gt;=4,AB196&gt;=4,AC196&gt;=4,AD196&gt;=4),"Yes","Not yet"))</f>
        <v/>
      </c>
    </row>
    <row r="197">
      <c r="AA197" s="16">
        <f>IF(COUNT(E197:I197)=0,"",ROUND(AVERAGE(E197:I197),2))</f>
        <v/>
      </c>
      <c r="AB197" s="16">
        <f>IF(COUNT(J197:M197)=0,"",ROUND(AVERAGE(J197:M197),2))</f>
        <v/>
      </c>
      <c r="AC197" s="16">
        <f>IF(COUNT(N197:S197)=0,"",ROUND(AVERAGE(N197:S197),2))</f>
        <v/>
      </c>
      <c r="AD197" s="16">
        <f>IF(COUNT(T197:X197)=0,"",ROUND(AVERAGE(T197:X197),2))</f>
        <v/>
      </c>
      <c r="AE197" s="16">
        <f>IF(COUNT(E197:X197)=0,"",ROUND(AVERAGE(E197:X197),2))</f>
        <v/>
      </c>
      <c r="AF197">
        <f>IF(COUNT(E197:X197)=0,"",COUNT(E197:X197))</f>
        <v/>
      </c>
      <c r="AG197">
        <f>IF(COUNT(AA197,AB197,AC197,AD197)=0,"",IF(AA197=MIN(AA197,AB197,AC197,AD197),"Managing Medications",IF(AB197=MIN(AA197,AB197,AC197,AD197),"Appointment Keeping",IF(AC197=MIN(AA197,AB197,AC197,AD197),"Tracking Health Issues",IF(AD197=MIN(AA197,AB197,AC197,AD197),"Talking with Providers","")))))</f>
        <v/>
      </c>
      <c r="AH197">
        <f>IF(COUNT(E197:X197)=0,"",IF(AND(COUNT(E197:X197)=20,AA197&gt;=4,AB197&gt;=4,AC197&gt;=4,AD197&gt;=4),"Yes","Not yet"))</f>
        <v/>
      </c>
    </row>
    <row r="198">
      <c r="AA198" s="16">
        <f>IF(COUNT(E198:I198)=0,"",ROUND(AVERAGE(E198:I198),2))</f>
        <v/>
      </c>
      <c r="AB198" s="16">
        <f>IF(COUNT(J198:M198)=0,"",ROUND(AVERAGE(J198:M198),2))</f>
        <v/>
      </c>
      <c r="AC198" s="16">
        <f>IF(COUNT(N198:S198)=0,"",ROUND(AVERAGE(N198:S198),2))</f>
        <v/>
      </c>
      <c r="AD198" s="16">
        <f>IF(COUNT(T198:X198)=0,"",ROUND(AVERAGE(T198:X198),2))</f>
        <v/>
      </c>
      <c r="AE198" s="16">
        <f>IF(COUNT(E198:X198)=0,"",ROUND(AVERAGE(E198:X198),2))</f>
        <v/>
      </c>
      <c r="AF198">
        <f>IF(COUNT(E198:X198)=0,"",COUNT(E198:X198))</f>
        <v/>
      </c>
      <c r="AG198">
        <f>IF(COUNT(AA198,AB198,AC198,AD198)=0,"",IF(AA198=MIN(AA198,AB198,AC198,AD198),"Managing Medications",IF(AB198=MIN(AA198,AB198,AC198,AD198),"Appointment Keeping",IF(AC198=MIN(AA198,AB198,AC198,AD198),"Tracking Health Issues",IF(AD198=MIN(AA198,AB198,AC198,AD198),"Talking with Providers","")))))</f>
        <v/>
      </c>
      <c r="AH198">
        <f>IF(COUNT(E198:X198)=0,"",IF(AND(COUNT(E198:X198)=20,AA198&gt;=4,AB198&gt;=4,AC198&gt;=4,AD198&gt;=4),"Yes","Not yet"))</f>
        <v/>
      </c>
    </row>
    <row r="199">
      <c r="AA199" s="16">
        <f>IF(COUNT(E199:I199)=0,"",ROUND(AVERAGE(E199:I199),2))</f>
        <v/>
      </c>
      <c r="AB199" s="16">
        <f>IF(COUNT(J199:M199)=0,"",ROUND(AVERAGE(J199:M199),2))</f>
        <v/>
      </c>
      <c r="AC199" s="16">
        <f>IF(COUNT(N199:S199)=0,"",ROUND(AVERAGE(N199:S199),2))</f>
        <v/>
      </c>
      <c r="AD199" s="16">
        <f>IF(COUNT(T199:X199)=0,"",ROUND(AVERAGE(T199:X199),2))</f>
        <v/>
      </c>
      <c r="AE199" s="16">
        <f>IF(COUNT(E199:X199)=0,"",ROUND(AVERAGE(E199:X199),2))</f>
        <v/>
      </c>
      <c r="AF199">
        <f>IF(COUNT(E199:X199)=0,"",COUNT(E199:X199))</f>
        <v/>
      </c>
      <c r="AG199">
        <f>IF(COUNT(AA199,AB199,AC199,AD199)=0,"",IF(AA199=MIN(AA199,AB199,AC199,AD199),"Managing Medications",IF(AB199=MIN(AA199,AB199,AC199,AD199),"Appointment Keeping",IF(AC199=MIN(AA199,AB199,AC199,AD199),"Tracking Health Issues",IF(AD199=MIN(AA199,AB199,AC199,AD199),"Talking with Providers","")))))</f>
        <v/>
      </c>
      <c r="AH199">
        <f>IF(COUNT(E199:X199)=0,"",IF(AND(COUNT(E199:X199)=20,AA199&gt;=4,AB199&gt;=4,AC199&gt;=4,AD199&gt;=4),"Yes","Not yet"))</f>
        <v/>
      </c>
    </row>
    <row r="200">
      <c r="AA200" s="16">
        <f>IF(COUNT(E200:I200)=0,"",ROUND(AVERAGE(E200:I200),2))</f>
        <v/>
      </c>
      <c r="AB200" s="16">
        <f>IF(COUNT(J200:M200)=0,"",ROUND(AVERAGE(J200:M200),2))</f>
        <v/>
      </c>
      <c r="AC200" s="16">
        <f>IF(COUNT(N200:S200)=0,"",ROUND(AVERAGE(N200:S200),2))</f>
        <v/>
      </c>
      <c r="AD200" s="16">
        <f>IF(COUNT(T200:X200)=0,"",ROUND(AVERAGE(T200:X200),2))</f>
        <v/>
      </c>
      <c r="AE200" s="16">
        <f>IF(COUNT(E200:X200)=0,"",ROUND(AVERAGE(E200:X200),2))</f>
        <v/>
      </c>
      <c r="AF200">
        <f>IF(COUNT(E200:X200)=0,"",COUNT(E200:X200))</f>
        <v/>
      </c>
      <c r="AG200">
        <f>IF(COUNT(AA200,AB200,AC200,AD200)=0,"",IF(AA200=MIN(AA200,AB200,AC200,AD200),"Managing Medications",IF(AB200=MIN(AA200,AB200,AC200,AD200),"Appointment Keeping",IF(AC200=MIN(AA200,AB200,AC200,AD200),"Tracking Health Issues",IF(AD200=MIN(AA200,AB200,AC200,AD200),"Talking with Providers","")))))</f>
        <v/>
      </c>
      <c r="AH200">
        <f>IF(COUNT(E200:X200)=0,"",IF(AND(COUNT(E200:X200)=20,AA200&gt;=4,AB200&gt;=4,AC200&gt;=4,AD200&gt;=4),"Yes","Not yet"))</f>
        <v/>
      </c>
    </row>
    <row r="201">
      <c r="AA201" s="16">
        <f>IF(COUNT(E201:I201)=0,"",ROUND(AVERAGE(E201:I201),2))</f>
        <v/>
      </c>
      <c r="AB201" s="16">
        <f>IF(COUNT(J201:M201)=0,"",ROUND(AVERAGE(J201:M201),2))</f>
        <v/>
      </c>
      <c r="AC201" s="16">
        <f>IF(COUNT(N201:S201)=0,"",ROUND(AVERAGE(N201:S201),2))</f>
        <v/>
      </c>
      <c r="AD201" s="16">
        <f>IF(COUNT(T201:X201)=0,"",ROUND(AVERAGE(T201:X201),2))</f>
        <v/>
      </c>
      <c r="AE201" s="16">
        <f>IF(COUNT(E201:X201)=0,"",ROUND(AVERAGE(E201:X201),2))</f>
        <v/>
      </c>
      <c r="AF201">
        <f>IF(COUNT(E201:X201)=0,"",COUNT(E201:X201))</f>
        <v/>
      </c>
      <c r="AG201">
        <f>IF(COUNT(AA201,AB201,AC201,AD201)=0,"",IF(AA201=MIN(AA201,AB201,AC201,AD201),"Managing Medications",IF(AB201=MIN(AA201,AB201,AC201,AD201),"Appointment Keeping",IF(AC201=MIN(AA201,AB201,AC201,AD201),"Tracking Health Issues",IF(AD201=MIN(AA201,AB201,AC201,AD201),"Talking with Providers","")))))</f>
        <v/>
      </c>
      <c r="AH201">
        <f>IF(COUNT(E201:X201)=0,"",IF(AND(COUNT(E201:X201)=20,AA201&gt;=4,AB201&gt;=4,AC201&gt;=4,AD201&gt;=4),"Yes","Not yet"))</f>
        <v/>
      </c>
    </row>
    <row r="202">
      <c r="AA202" s="16">
        <f>IF(COUNT(E202:I202)=0,"",ROUND(AVERAGE(E202:I202),2))</f>
        <v/>
      </c>
      <c r="AB202" s="16">
        <f>IF(COUNT(J202:M202)=0,"",ROUND(AVERAGE(J202:M202),2))</f>
        <v/>
      </c>
      <c r="AC202" s="16">
        <f>IF(COUNT(N202:S202)=0,"",ROUND(AVERAGE(N202:S202),2))</f>
        <v/>
      </c>
      <c r="AD202" s="16">
        <f>IF(COUNT(T202:X202)=0,"",ROUND(AVERAGE(T202:X202),2))</f>
        <v/>
      </c>
      <c r="AE202" s="16">
        <f>IF(COUNT(E202:X202)=0,"",ROUND(AVERAGE(E202:X202),2))</f>
        <v/>
      </c>
      <c r="AF202">
        <f>IF(COUNT(E202:X202)=0,"",COUNT(E202:X202))</f>
        <v/>
      </c>
      <c r="AG202">
        <f>IF(COUNT(AA202,AB202,AC202,AD202)=0,"",IF(AA202=MIN(AA202,AB202,AC202,AD202),"Managing Medications",IF(AB202=MIN(AA202,AB202,AC202,AD202),"Appointment Keeping",IF(AC202=MIN(AA202,AB202,AC202,AD202),"Tracking Health Issues",IF(AD202=MIN(AA202,AB202,AC202,AD202),"Talking with Providers","")))))</f>
        <v/>
      </c>
      <c r="AH202">
        <f>IF(COUNT(E202:X202)=0,"",IF(AND(COUNT(E202:X202)=20,AA202&gt;=4,AB202&gt;=4,AC202&gt;=4,AD202&gt;=4),"Yes","Not yet"))</f>
        <v/>
      </c>
    </row>
    <row r="203">
      <c r="AA203" s="16">
        <f>IF(COUNT(E203:I203)=0,"",ROUND(AVERAGE(E203:I203),2))</f>
        <v/>
      </c>
      <c r="AB203" s="16">
        <f>IF(COUNT(J203:M203)=0,"",ROUND(AVERAGE(J203:M203),2))</f>
        <v/>
      </c>
      <c r="AC203" s="16">
        <f>IF(COUNT(N203:S203)=0,"",ROUND(AVERAGE(N203:S203),2))</f>
        <v/>
      </c>
      <c r="AD203" s="16">
        <f>IF(COUNT(T203:X203)=0,"",ROUND(AVERAGE(T203:X203),2))</f>
        <v/>
      </c>
      <c r="AE203" s="16">
        <f>IF(COUNT(E203:X203)=0,"",ROUND(AVERAGE(E203:X203),2))</f>
        <v/>
      </c>
      <c r="AF203">
        <f>IF(COUNT(E203:X203)=0,"",COUNT(E203:X203))</f>
        <v/>
      </c>
      <c r="AG203">
        <f>IF(COUNT(AA203,AB203,AC203,AD203)=0,"",IF(AA203=MIN(AA203,AB203,AC203,AD203),"Managing Medications",IF(AB203=MIN(AA203,AB203,AC203,AD203),"Appointment Keeping",IF(AC203=MIN(AA203,AB203,AC203,AD203),"Tracking Health Issues",IF(AD203=MIN(AA203,AB203,AC203,AD203),"Talking with Providers","")))))</f>
        <v/>
      </c>
      <c r="AH203">
        <f>IF(COUNT(E203:X203)=0,"",IF(AND(COUNT(E203:X203)=20,AA203&gt;=4,AB203&gt;=4,AC203&gt;=4,AD203&gt;=4),"Yes","Not yet"))</f>
        <v/>
      </c>
    </row>
    <row r="204">
      <c r="AA204" s="16">
        <f>IF(COUNT(E204:I204)=0,"",ROUND(AVERAGE(E204:I204),2))</f>
        <v/>
      </c>
      <c r="AB204" s="16">
        <f>IF(COUNT(J204:M204)=0,"",ROUND(AVERAGE(J204:M204),2))</f>
        <v/>
      </c>
      <c r="AC204" s="16">
        <f>IF(COUNT(N204:S204)=0,"",ROUND(AVERAGE(N204:S204),2))</f>
        <v/>
      </c>
      <c r="AD204" s="16">
        <f>IF(COUNT(T204:X204)=0,"",ROUND(AVERAGE(T204:X204),2))</f>
        <v/>
      </c>
      <c r="AE204" s="16">
        <f>IF(COUNT(E204:X204)=0,"",ROUND(AVERAGE(E204:X204),2))</f>
        <v/>
      </c>
      <c r="AF204">
        <f>IF(COUNT(E204:X204)=0,"",COUNT(E204:X204))</f>
        <v/>
      </c>
      <c r="AG204">
        <f>IF(COUNT(AA204,AB204,AC204,AD204)=0,"",IF(AA204=MIN(AA204,AB204,AC204,AD204),"Managing Medications",IF(AB204=MIN(AA204,AB204,AC204,AD204),"Appointment Keeping",IF(AC204=MIN(AA204,AB204,AC204,AD204),"Tracking Health Issues",IF(AD204=MIN(AA204,AB204,AC204,AD204),"Talking with Providers","")))))</f>
        <v/>
      </c>
      <c r="AH204">
        <f>IF(COUNT(E204:X204)=0,"",IF(AND(COUNT(E204:X204)=20,AA204&gt;=4,AB204&gt;=4,AC204&gt;=4,AD204&gt;=4),"Yes","Not yet"))</f>
        <v/>
      </c>
    </row>
    <row r="205">
      <c r="AA205" s="16">
        <f>IF(COUNT(E205:I205)=0,"",ROUND(AVERAGE(E205:I205),2))</f>
        <v/>
      </c>
      <c r="AB205" s="16">
        <f>IF(COUNT(J205:M205)=0,"",ROUND(AVERAGE(J205:M205),2))</f>
        <v/>
      </c>
      <c r="AC205" s="16">
        <f>IF(COUNT(N205:S205)=0,"",ROUND(AVERAGE(N205:S205),2))</f>
        <v/>
      </c>
      <c r="AD205" s="16">
        <f>IF(COUNT(T205:X205)=0,"",ROUND(AVERAGE(T205:X205),2))</f>
        <v/>
      </c>
      <c r="AE205" s="16">
        <f>IF(COUNT(E205:X205)=0,"",ROUND(AVERAGE(E205:X205),2))</f>
        <v/>
      </c>
      <c r="AF205">
        <f>IF(COUNT(E205:X205)=0,"",COUNT(E205:X205))</f>
        <v/>
      </c>
      <c r="AG205">
        <f>IF(COUNT(AA205,AB205,AC205,AD205)=0,"",IF(AA205=MIN(AA205,AB205,AC205,AD205),"Managing Medications",IF(AB205=MIN(AA205,AB205,AC205,AD205),"Appointment Keeping",IF(AC205=MIN(AA205,AB205,AC205,AD205),"Tracking Health Issues",IF(AD205=MIN(AA205,AB205,AC205,AD205),"Talking with Providers","")))))</f>
        <v/>
      </c>
      <c r="AH205">
        <f>IF(COUNT(E205:X205)=0,"",IF(AND(COUNT(E205:X205)=20,AA205&gt;=4,AB205&gt;=4,AC205&gt;=4,AD205&gt;=4),"Yes","Not yet"))</f>
        <v/>
      </c>
    </row>
    <row r="206">
      <c r="AA206" s="16">
        <f>IF(COUNT(E206:I206)=0,"",ROUND(AVERAGE(E206:I206),2))</f>
        <v/>
      </c>
      <c r="AB206" s="16">
        <f>IF(COUNT(J206:M206)=0,"",ROUND(AVERAGE(J206:M206),2))</f>
        <v/>
      </c>
      <c r="AC206" s="16">
        <f>IF(COUNT(N206:S206)=0,"",ROUND(AVERAGE(N206:S206),2))</f>
        <v/>
      </c>
      <c r="AD206" s="16">
        <f>IF(COUNT(T206:X206)=0,"",ROUND(AVERAGE(T206:X206),2))</f>
        <v/>
      </c>
      <c r="AE206" s="16">
        <f>IF(COUNT(E206:X206)=0,"",ROUND(AVERAGE(E206:X206),2))</f>
        <v/>
      </c>
      <c r="AF206">
        <f>IF(COUNT(E206:X206)=0,"",COUNT(E206:X206))</f>
        <v/>
      </c>
      <c r="AG206">
        <f>IF(COUNT(AA206,AB206,AC206,AD206)=0,"",IF(AA206=MIN(AA206,AB206,AC206,AD206),"Managing Medications",IF(AB206=MIN(AA206,AB206,AC206,AD206),"Appointment Keeping",IF(AC206=MIN(AA206,AB206,AC206,AD206),"Tracking Health Issues",IF(AD206=MIN(AA206,AB206,AC206,AD206),"Talking with Providers","")))))</f>
        <v/>
      </c>
      <c r="AH206">
        <f>IF(COUNT(E206:X206)=0,"",IF(AND(COUNT(E206:X206)=20,AA206&gt;=4,AB206&gt;=4,AC206&gt;=4,AD206&gt;=4),"Yes","Not yet"))</f>
        <v/>
      </c>
    </row>
    <row r="207">
      <c r="AA207" s="16">
        <f>IF(COUNT(E207:I207)=0,"",ROUND(AVERAGE(E207:I207),2))</f>
        <v/>
      </c>
      <c r="AB207" s="16">
        <f>IF(COUNT(J207:M207)=0,"",ROUND(AVERAGE(J207:M207),2))</f>
        <v/>
      </c>
      <c r="AC207" s="16">
        <f>IF(COUNT(N207:S207)=0,"",ROUND(AVERAGE(N207:S207),2))</f>
        <v/>
      </c>
      <c r="AD207" s="16">
        <f>IF(COUNT(T207:X207)=0,"",ROUND(AVERAGE(T207:X207),2))</f>
        <v/>
      </c>
      <c r="AE207" s="16">
        <f>IF(COUNT(E207:X207)=0,"",ROUND(AVERAGE(E207:X207),2))</f>
        <v/>
      </c>
      <c r="AF207">
        <f>IF(COUNT(E207:X207)=0,"",COUNT(E207:X207))</f>
        <v/>
      </c>
      <c r="AG207">
        <f>IF(COUNT(AA207,AB207,AC207,AD207)=0,"",IF(AA207=MIN(AA207,AB207,AC207,AD207),"Managing Medications",IF(AB207=MIN(AA207,AB207,AC207,AD207),"Appointment Keeping",IF(AC207=MIN(AA207,AB207,AC207,AD207),"Tracking Health Issues",IF(AD207=MIN(AA207,AB207,AC207,AD207),"Talking with Providers","")))))</f>
        <v/>
      </c>
      <c r="AH207">
        <f>IF(COUNT(E207:X207)=0,"",IF(AND(COUNT(E207:X207)=20,AA207&gt;=4,AB207&gt;=4,AC207&gt;=4,AD207&gt;=4),"Yes","Not yet"))</f>
        <v/>
      </c>
    </row>
    <row r="208">
      <c r="AA208" s="16">
        <f>IF(COUNT(E208:I208)=0,"",ROUND(AVERAGE(E208:I208),2))</f>
        <v/>
      </c>
      <c r="AB208" s="16">
        <f>IF(COUNT(J208:M208)=0,"",ROUND(AVERAGE(J208:M208),2))</f>
        <v/>
      </c>
      <c r="AC208" s="16">
        <f>IF(COUNT(N208:S208)=0,"",ROUND(AVERAGE(N208:S208),2))</f>
        <v/>
      </c>
      <c r="AD208" s="16">
        <f>IF(COUNT(T208:X208)=0,"",ROUND(AVERAGE(T208:X208),2))</f>
        <v/>
      </c>
      <c r="AE208" s="16">
        <f>IF(COUNT(E208:X208)=0,"",ROUND(AVERAGE(E208:X208),2))</f>
        <v/>
      </c>
      <c r="AF208">
        <f>IF(COUNT(E208:X208)=0,"",COUNT(E208:X208))</f>
        <v/>
      </c>
      <c r="AG208">
        <f>IF(COUNT(AA208,AB208,AC208,AD208)=0,"",IF(AA208=MIN(AA208,AB208,AC208,AD208),"Managing Medications",IF(AB208=MIN(AA208,AB208,AC208,AD208),"Appointment Keeping",IF(AC208=MIN(AA208,AB208,AC208,AD208),"Tracking Health Issues",IF(AD208=MIN(AA208,AB208,AC208,AD208),"Talking with Providers","")))))</f>
        <v/>
      </c>
      <c r="AH208">
        <f>IF(COUNT(E208:X208)=0,"",IF(AND(COUNT(E208:X208)=20,AA208&gt;=4,AB208&gt;=4,AC208&gt;=4,AD208&gt;=4),"Yes","Not yet"))</f>
        <v/>
      </c>
    </row>
    <row r="209">
      <c r="AA209" s="16">
        <f>IF(COUNT(E209:I209)=0,"",ROUND(AVERAGE(E209:I209),2))</f>
        <v/>
      </c>
      <c r="AB209" s="16">
        <f>IF(COUNT(J209:M209)=0,"",ROUND(AVERAGE(J209:M209),2))</f>
        <v/>
      </c>
      <c r="AC209" s="16">
        <f>IF(COUNT(N209:S209)=0,"",ROUND(AVERAGE(N209:S209),2))</f>
        <v/>
      </c>
      <c r="AD209" s="16">
        <f>IF(COUNT(T209:X209)=0,"",ROUND(AVERAGE(T209:X209),2))</f>
        <v/>
      </c>
      <c r="AE209" s="16">
        <f>IF(COUNT(E209:X209)=0,"",ROUND(AVERAGE(E209:X209),2))</f>
        <v/>
      </c>
      <c r="AF209">
        <f>IF(COUNT(E209:X209)=0,"",COUNT(E209:X209))</f>
        <v/>
      </c>
      <c r="AG209">
        <f>IF(COUNT(AA209,AB209,AC209,AD209)=0,"",IF(AA209=MIN(AA209,AB209,AC209,AD209),"Managing Medications",IF(AB209=MIN(AA209,AB209,AC209,AD209),"Appointment Keeping",IF(AC209=MIN(AA209,AB209,AC209,AD209),"Tracking Health Issues",IF(AD209=MIN(AA209,AB209,AC209,AD209),"Talking with Providers","")))))</f>
        <v/>
      </c>
      <c r="AH209">
        <f>IF(COUNT(E209:X209)=0,"",IF(AND(COUNT(E209:X209)=20,AA209&gt;=4,AB209&gt;=4,AC209&gt;=4,AD209&gt;=4),"Yes","Not yet"))</f>
        <v/>
      </c>
    </row>
    <row r="210">
      <c r="AA210" s="16">
        <f>IF(COUNT(E210:I210)=0,"",ROUND(AVERAGE(E210:I210),2))</f>
        <v/>
      </c>
      <c r="AB210" s="16">
        <f>IF(COUNT(J210:M210)=0,"",ROUND(AVERAGE(J210:M210),2))</f>
        <v/>
      </c>
      <c r="AC210" s="16">
        <f>IF(COUNT(N210:S210)=0,"",ROUND(AVERAGE(N210:S210),2))</f>
        <v/>
      </c>
      <c r="AD210" s="16">
        <f>IF(COUNT(T210:X210)=0,"",ROUND(AVERAGE(T210:X210),2))</f>
        <v/>
      </c>
      <c r="AE210" s="16">
        <f>IF(COUNT(E210:X210)=0,"",ROUND(AVERAGE(E210:X210),2))</f>
        <v/>
      </c>
      <c r="AF210">
        <f>IF(COUNT(E210:X210)=0,"",COUNT(E210:X210))</f>
        <v/>
      </c>
      <c r="AG210">
        <f>IF(COUNT(AA210,AB210,AC210,AD210)=0,"",IF(AA210=MIN(AA210,AB210,AC210,AD210),"Managing Medications",IF(AB210=MIN(AA210,AB210,AC210,AD210),"Appointment Keeping",IF(AC210=MIN(AA210,AB210,AC210,AD210),"Tracking Health Issues",IF(AD210=MIN(AA210,AB210,AC210,AD210),"Talking with Providers","")))))</f>
        <v/>
      </c>
      <c r="AH210">
        <f>IF(COUNT(E210:X210)=0,"",IF(AND(COUNT(E210:X210)=20,AA210&gt;=4,AB210&gt;=4,AC210&gt;=4,AD210&gt;=4),"Yes","Not yet"))</f>
        <v/>
      </c>
    </row>
    <row r="211">
      <c r="AA211" s="16">
        <f>IF(COUNT(E211:I211)=0,"",ROUND(AVERAGE(E211:I211),2))</f>
        <v/>
      </c>
      <c r="AB211" s="16">
        <f>IF(COUNT(J211:M211)=0,"",ROUND(AVERAGE(J211:M211),2))</f>
        <v/>
      </c>
      <c r="AC211" s="16">
        <f>IF(COUNT(N211:S211)=0,"",ROUND(AVERAGE(N211:S211),2))</f>
        <v/>
      </c>
      <c r="AD211" s="16">
        <f>IF(COUNT(T211:X211)=0,"",ROUND(AVERAGE(T211:X211),2))</f>
        <v/>
      </c>
      <c r="AE211" s="16">
        <f>IF(COUNT(E211:X211)=0,"",ROUND(AVERAGE(E211:X211),2))</f>
        <v/>
      </c>
      <c r="AF211">
        <f>IF(COUNT(E211:X211)=0,"",COUNT(E211:X211))</f>
        <v/>
      </c>
      <c r="AG211">
        <f>IF(COUNT(AA211,AB211,AC211,AD211)=0,"",IF(AA211=MIN(AA211,AB211,AC211,AD211),"Managing Medications",IF(AB211=MIN(AA211,AB211,AC211,AD211),"Appointment Keeping",IF(AC211=MIN(AA211,AB211,AC211,AD211),"Tracking Health Issues",IF(AD211=MIN(AA211,AB211,AC211,AD211),"Talking with Providers","")))))</f>
        <v/>
      </c>
      <c r="AH211">
        <f>IF(COUNT(E211:X211)=0,"",IF(AND(COUNT(E211:X211)=20,AA211&gt;=4,AB211&gt;=4,AC211&gt;=4,AD211&gt;=4),"Yes","Not yet"))</f>
        <v/>
      </c>
    </row>
    <row r="212">
      <c r="AA212" s="16">
        <f>IF(COUNT(E212:I212)=0,"",ROUND(AVERAGE(E212:I212),2))</f>
        <v/>
      </c>
      <c r="AB212" s="16">
        <f>IF(COUNT(J212:M212)=0,"",ROUND(AVERAGE(J212:M212),2))</f>
        <v/>
      </c>
      <c r="AC212" s="16">
        <f>IF(COUNT(N212:S212)=0,"",ROUND(AVERAGE(N212:S212),2))</f>
        <v/>
      </c>
      <c r="AD212" s="16">
        <f>IF(COUNT(T212:X212)=0,"",ROUND(AVERAGE(T212:X212),2))</f>
        <v/>
      </c>
      <c r="AE212" s="16">
        <f>IF(COUNT(E212:X212)=0,"",ROUND(AVERAGE(E212:X212),2))</f>
        <v/>
      </c>
      <c r="AF212">
        <f>IF(COUNT(E212:X212)=0,"",COUNT(E212:X212))</f>
        <v/>
      </c>
      <c r="AG212">
        <f>IF(COUNT(AA212,AB212,AC212,AD212)=0,"",IF(AA212=MIN(AA212,AB212,AC212,AD212),"Managing Medications",IF(AB212=MIN(AA212,AB212,AC212,AD212),"Appointment Keeping",IF(AC212=MIN(AA212,AB212,AC212,AD212),"Tracking Health Issues",IF(AD212=MIN(AA212,AB212,AC212,AD212),"Talking with Providers","")))))</f>
        <v/>
      </c>
      <c r="AH212">
        <f>IF(COUNT(E212:X212)=0,"",IF(AND(COUNT(E212:X212)=20,AA212&gt;=4,AB212&gt;=4,AC212&gt;=4,AD212&gt;=4),"Yes","Not yet"))</f>
        <v/>
      </c>
    </row>
    <row r="213">
      <c r="AA213" s="16">
        <f>IF(COUNT(E213:I213)=0,"",ROUND(AVERAGE(E213:I213),2))</f>
        <v/>
      </c>
      <c r="AB213" s="16">
        <f>IF(COUNT(J213:M213)=0,"",ROUND(AVERAGE(J213:M213),2))</f>
        <v/>
      </c>
      <c r="AC213" s="16">
        <f>IF(COUNT(N213:S213)=0,"",ROUND(AVERAGE(N213:S213),2))</f>
        <v/>
      </c>
      <c r="AD213" s="16">
        <f>IF(COUNT(T213:X213)=0,"",ROUND(AVERAGE(T213:X213),2))</f>
        <v/>
      </c>
      <c r="AE213" s="16">
        <f>IF(COUNT(E213:X213)=0,"",ROUND(AVERAGE(E213:X213),2))</f>
        <v/>
      </c>
      <c r="AF213">
        <f>IF(COUNT(E213:X213)=0,"",COUNT(E213:X213))</f>
        <v/>
      </c>
      <c r="AG213">
        <f>IF(COUNT(AA213,AB213,AC213,AD213)=0,"",IF(AA213=MIN(AA213,AB213,AC213,AD213),"Managing Medications",IF(AB213=MIN(AA213,AB213,AC213,AD213),"Appointment Keeping",IF(AC213=MIN(AA213,AB213,AC213,AD213),"Tracking Health Issues",IF(AD213=MIN(AA213,AB213,AC213,AD213),"Talking with Providers","")))))</f>
        <v/>
      </c>
      <c r="AH213">
        <f>IF(COUNT(E213:X213)=0,"",IF(AND(COUNT(E213:X213)=20,AA213&gt;=4,AB213&gt;=4,AC213&gt;=4,AD213&gt;=4),"Yes","Not yet"))</f>
        <v/>
      </c>
    </row>
    <row r="214">
      <c r="AA214" s="16">
        <f>IF(COUNT(E214:I214)=0,"",ROUND(AVERAGE(E214:I214),2))</f>
        <v/>
      </c>
      <c r="AB214" s="16">
        <f>IF(COUNT(J214:M214)=0,"",ROUND(AVERAGE(J214:M214),2))</f>
        <v/>
      </c>
      <c r="AC214" s="16">
        <f>IF(COUNT(N214:S214)=0,"",ROUND(AVERAGE(N214:S214),2))</f>
        <v/>
      </c>
      <c r="AD214" s="16">
        <f>IF(COUNT(T214:X214)=0,"",ROUND(AVERAGE(T214:X214),2))</f>
        <v/>
      </c>
      <c r="AE214" s="16">
        <f>IF(COUNT(E214:X214)=0,"",ROUND(AVERAGE(E214:X214),2))</f>
        <v/>
      </c>
      <c r="AF214">
        <f>IF(COUNT(E214:X214)=0,"",COUNT(E214:X214))</f>
        <v/>
      </c>
      <c r="AG214">
        <f>IF(COUNT(AA214,AB214,AC214,AD214)=0,"",IF(AA214=MIN(AA214,AB214,AC214,AD214),"Managing Medications",IF(AB214=MIN(AA214,AB214,AC214,AD214),"Appointment Keeping",IF(AC214=MIN(AA214,AB214,AC214,AD214),"Tracking Health Issues",IF(AD214=MIN(AA214,AB214,AC214,AD214),"Talking with Providers","")))))</f>
        <v/>
      </c>
      <c r="AH214">
        <f>IF(COUNT(E214:X214)=0,"",IF(AND(COUNT(E214:X214)=20,AA214&gt;=4,AB214&gt;=4,AC214&gt;=4,AD214&gt;=4),"Yes","Not yet"))</f>
        <v/>
      </c>
    </row>
    <row r="215">
      <c r="AA215" s="16">
        <f>IF(COUNT(E215:I215)=0,"",ROUND(AVERAGE(E215:I215),2))</f>
        <v/>
      </c>
      <c r="AB215" s="16">
        <f>IF(COUNT(J215:M215)=0,"",ROUND(AVERAGE(J215:M215),2))</f>
        <v/>
      </c>
      <c r="AC215" s="16">
        <f>IF(COUNT(N215:S215)=0,"",ROUND(AVERAGE(N215:S215),2))</f>
        <v/>
      </c>
      <c r="AD215" s="16">
        <f>IF(COUNT(T215:X215)=0,"",ROUND(AVERAGE(T215:X215),2))</f>
        <v/>
      </c>
      <c r="AE215" s="16">
        <f>IF(COUNT(E215:X215)=0,"",ROUND(AVERAGE(E215:X215),2))</f>
        <v/>
      </c>
      <c r="AF215">
        <f>IF(COUNT(E215:X215)=0,"",COUNT(E215:X215))</f>
        <v/>
      </c>
      <c r="AG215">
        <f>IF(COUNT(AA215,AB215,AC215,AD215)=0,"",IF(AA215=MIN(AA215,AB215,AC215,AD215),"Managing Medications",IF(AB215=MIN(AA215,AB215,AC215,AD215),"Appointment Keeping",IF(AC215=MIN(AA215,AB215,AC215,AD215),"Tracking Health Issues",IF(AD215=MIN(AA215,AB215,AC215,AD215),"Talking with Providers","")))))</f>
        <v/>
      </c>
      <c r="AH215">
        <f>IF(COUNT(E215:X215)=0,"",IF(AND(COUNT(E215:X215)=20,AA215&gt;=4,AB215&gt;=4,AC215&gt;=4,AD215&gt;=4),"Yes","Not yet"))</f>
        <v/>
      </c>
    </row>
    <row r="216">
      <c r="AA216" s="16">
        <f>IF(COUNT(E216:I216)=0,"",ROUND(AVERAGE(E216:I216),2))</f>
        <v/>
      </c>
      <c r="AB216" s="16">
        <f>IF(COUNT(J216:M216)=0,"",ROUND(AVERAGE(J216:M216),2))</f>
        <v/>
      </c>
      <c r="AC216" s="16">
        <f>IF(COUNT(N216:S216)=0,"",ROUND(AVERAGE(N216:S216),2))</f>
        <v/>
      </c>
      <c r="AD216" s="16">
        <f>IF(COUNT(T216:X216)=0,"",ROUND(AVERAGE(T216:X216),2))</f>
        <v/>
      </c>
      <c r="AE216" s="16">
        <f>IF(COUNT(E216:X216)=0,"",ROUND(AVERAGE(E216:X216),2))</f>
        <v/>
      </c>
      <c r="AF216">
        <f>IF(COUNT(E216:X216)=0,"",COUNT(E216:X216))</f>
        <v/>
      </c>
      <c r="AG216">
        <f>IF(COUNT(AA216,AB216,AC216,AD216)=0,"",IF(AA216=MIN(AA216,AB216,AC216,AD216),"Managing Medications",IF(AB216=MIN(AA216,AB216,AC216,AD216),"Appointment Keeping",IF(AC216=MIN(AA216,AB216,AC216,AD216),"Tracking Health Issues",IF(AD216=MIN(AA216,AB216,AC216,AD216),"Talking with Providers","")))))</f>
        <v/>
      </c>
      <c r="AH216">
        <f>IF(COUNT(E216:X216)=0,"",IF(AND(COUNT(E216:X216)=20,AA216&gt;=4,AB216&gt;=4,AC216&gt;=4,AD216&gt;=4),"Yes","Not yet"))</f>
        <v/>
      </c>
    </row>
    <row r="217">
      <c r="AA217" s="16">
        <f>IF(COUNT(E217:I217)=0,"",ROUND(AVERAGE(E217:I217),2))</f>
        <v/>
      </c>
      <c r="AB217" s="16">
        <f>IF(COUNT(J217:M217)=0,"",ROUND(AVERAGE(J217:M217),2))</f>
        <v/>
      </c>
      <c r="AC217" s="16">
        <f>IF(COUNT(N217:S217)=0,"",ROUND(AVERAGE(N217:S217),2))</f>
        <v/>
      </c>
      <c r="AD217" s="16">
        <f>IF(COUNT(T217:X217)=0,"",ROUND(AVERAGE(T217:X217),2))</f>
        <v/>
      </c>
      <c r="AE217" s="16">
        <f>IF(COUNT(E217:X217)=0,"",ROUND(AVERAGE(E217:X217),2))</f>
        <v/>
      </c>
      <c r="AF217">
        <f>IF(COUNT(E217:X217)=0,"",COUNT(E217:X217))</f>
        <v/>
      </c>
      <c r="AG217">
        <f>IF(COUNT(AA217,AB217,AC217,AD217)=0,"",IF(AA217=MIN(AA217,AB217,AC217,AD217),"Managing Medications",IF(AB217=MIN(AA217,AB217,AC217,AD217),"Appointment Keeping",IF(AC217=MIN(AA217,AB217,AC217,AD217),"Tracking Health Issues",IF(AD217=MIN(AA217,AB217,AC217,AD217),"Talking with Providers","")))))</f>
        <v/>
      </c>
      <c r="AH217">
        <f>IF(COUNT(E217:X217)=0,"",IF(AND(COUNT(E217:X217)=20,AA217&gt;=4,AB217&gt;=4,AC217&gt;=4,AD217&gt;=4),"Yes","Not yet"))</f>
        <v/>
      </c>
    </row>
    <row r="218">
      <c r="AA218" s="16">
        <f>IF(COUNT(E218:I218)=0,"",ROUND(AVERAGE(E218:I218),2))</f>
        <v/>
      </c>
      <c r="AB218" s="16">
        <f>IF(COUNT(J218:M218)=0,"",ROUND(AVERAGE(J218:M218),2))</f>
        <v/>
      </c>
      <c r="AC218" s="16">
        <f>IF(COUNT(N218:S218)=0,"",ROUND(AVERAGE(N218:S218),2))</f>
        <v/>
      </c>
      <c r="AD218" s="16">
        <f>IF(COUNT(T218:X218)=0,"",ROUND(AVERAGE(T218:X218),2))</f>
        <v/>
      </c>
      <c r="AE218" s="16">
        <f>IF(COUNT(E218:X218)=0,"",ROUND(AVERAGE(E218:X218),2))</f>
        <v/>
      </c>
      <c r="AF218">
        <f>IF(COUNT(E218:X218)=0,"",COUNT(E218:X218))</f>
        <v/>
      </c>
      <c r="AG218">
        <f>IF(COUNT(AA218,AB218,AC218,AD218)=0,"",IF(AA218=MIN(AA218,AB218,AC218,AD218),"Managing Medications",IF(AB218=MIN(AA218,AB218,AC218,AD218),"Appointment Keeping",IF(AC218=MIN(AA218,AB218,AC218,AD218),"Tracking Health Issues",IF(AD218=MIN(AA218,AB218,AC218,AD218),"Talking with Providers","")))))</f>
        <v/>
      </c>
      <c r="AH218">
        <f>IF(COUNT(E218:X218)=0,"",IF(AND(COUNT(E218:X218)=20,AA218&gt;=4,AB218&gt;=4,AC218&gt;=4,AD218&gt;=4),"Yes","Not yet"))</f>
        <v/>
      </c>
    </row>
    <row r="219">
      <c r="AA219" s="16">
        <f>IF(COUNT(E219:I219)=0,"",ROUND(AVERAGE(E219:I219),2))</f>
        <v/>
      </c>
      <c r="AB219" s="16">
        <f>IF(COUNT(J219:M219)=0,"",ROUND(AVERAGE(J219:M219),2))</f>
        <v/>
      </c>
      <c r="AC219" s="16">
        <f>IF(COUNT(N219:S219)=0,"",ROUND(AVERAGE(N219:S219),2))</f>
        <v/>
      </c>
      <c r="AD219" s="16">
        <f>IF(COUNT(T219:X219)=0,"",ROUND(AVERAGE(T219:X219),2))</f>
        <v/>
      </c>
      <c r="AE219" s="16">
        <f>IF(COUNT(E219:X219)=0,"",ROUND(AVERAGE(E219:X219),2))</f>
        <v/>
      </c>
      <c r="AF219">
        <f>IF(COUNT(E219:X219)=0,"",COUNT(E219:X219))</f>
        <v/>
      </c>
      <c r="AG219">
        <f>IF(COUNT(AA219,AB219,AC219,AD219)=0,"",IF(AA219=MIN(AA219,AB219,AC219,AD219),"Managing Medications",IF(AB219=MIN(AA219,AB219,AC219,AD219),"Appointment Keeping",IF(AC219=MIN(AA219,AB219,AC219,AD219),"Tracking Health Issues",IF(AD219=MIN(AA219,AB219,AC219,AD219),"Talking with Providers","")))))</f>
        <v/>
      </c>
      <c r="AH219">
        <f>IF(COUNT(E219:X219)=0,"",IF(AND(COUNT(E219:X219)=20,AA219&gt;=4,AB219&gt;=4,AC219&gt;=4,AD219&gt;=4),"Yes","Not yet"))</f>
        <v/>
      </c>
    </row>
    <row r="220">
      <c r="AA220" s="16">
        <f>IF(COUNT(E220:I220)=0,"",ROUND(AVERAGE(E220:I220),2))</f>
        <v/>
      </c>
      <c r="AB220" s="16">
        <f>IF(COUNT(J220:M220)=0,"",ROUND(AVERAGE(J220:M220),2))</f>
        <v/>
      </c>
      <c r="AC220" s="16">
        <f>IF(COUNT(N220:S220)=0,"",ROUND(AVERAGE(N220:S220),2))</f>
        <v/>
      </c>
      <c r="AD220" s="16">
        <f>IF(COUNT(T220:X220)=0,"",ROUND(AVERAGE(T220:X220),2))</f>
        <v/>
      </c>
      <c r="AE220" s="16">
        <f>IF(COUNT(E220:X220)=0,"",ROUND(AVERAGE(E220:X220),2))</f>
        <v/>
      </c>
      <c r="AF220">
        <f>IF(COUNT(E220:X220)=0,"",COUNT(E220:X220))</f>
        <v/>
      </c>
      <c r="AG220">
        <f>IF(COUNT(AA220,AB220,AC220,AD220)=0,"",IF(AA220=MIN(AA220,AB220,AC220,AD220),"Managing Medications",IF(AB220=MIN(AA220,AB220,AC220,AD220),"Appointment Keeping",IF(AC220=MIN(AA220,AB220,AC220,AD220),"Tracking Health Issues",IF(AD220=MIN(AA220,AB220,AC220,AD220),"Talking with Providers","")))))</f>
        <v/>
      </c>
      <c r="AH220">
        <f>IF(COUNT(E220:X220)=0,"",IF(AND(COUNT(E220:X220)=20,AA220&gt;=4,AB220&gt;=4,AC220&gt;=4,AD220&gt;=4),"Yes","Not yet"))</f>
        <v/>
      </c>
    </row>
    <row r="221">
      <c r="AA221" s="16">
        <f>IF(COUNT(E221:I221)=0,"",ROUND(AVERAGE(E221:I221),2))</f>
        <v/>
      </c>
      <c r="AB221" s="16">
        <f>IF(COUNT(J221:M221)=0,"",ROUND(AVERAGE(J221:M221),2))</f>
        <v/>
      </c>
      <c r="AC221" s="16">
        <f>IF(COUNT(N221:S221)=0,"",ROUND(AVERAGE(N221:S221),2))</f>
        <v/>
      </c>
      <c r="AD221" s="16">
        <f>IF(COUNT(T221:X221)=0,"",ROUND(AVERAGE(T221:X221),2))</f>
        <v/>
      </c>
      <c r="AE221" s="16">
        <f>IF(COUNT(E221:X221)=0,"",ROUND(AVERAGE(E221:X221),2))</f>
        <v/>
      </c>
      <c r="AF221">
        <f>IF(COUNT(E221:X221)=0,"",COUNT(E221:X221))</f>
        <v/>
      </c>
      <c r="AG221">
        <f>IF(COUNT(AA221,AB221,AC221,AD221)=0,"",IF(AA221=MIN(AA221,AB221,AC221,AD221),"Managing Medications",IF(AB221=MIN(AA221,AB221,AC221,AD221),"Appointment Keeping",IF(AC221=MIN(AA221,AB221,AC221,AD221),"Tracking Health Issues",IF(AD221=MIN(AA221,AB221,AC221,AD221),"Talking with Providers","")))))</f>
        <v/>
      </c>
      <c r="AH221">
        <f>IF(COUNT(E221:X221)=0,"",IF(AND(COUNT(E221:X221)=20,AA221&gt;=4,AB221&gt;=4,AC221&gt;=4,AD221&gt;=4),"Yes","Not yet"))</f>
        <v/>
      </c>
    </row>
    <row r="222">
      <c r="AA222" s="16">
        <f>IF(COUNT(E222:I222)=0,"",ROUND(AVERAGE(E222:I222),2))</f>
        <v/>
      </c>
      <c r="AB222" s="16">
        <f>IF(COUNT(J222:M222)=0,"",ROUND(AVERAGE(J222:M222),2))</f>
        <v/>
      </c>
      <c r="AC222" s="16">
        <f>IF(COUNT(N222:S222)=0,"",ROUND(AVERAGE(N222:S222),2))</f>
        <v/>
      </c>
      <c r="AD222" s="16">
        <f>IF(COUNT(T222:X222)=0,"",ROUND(AVERAGE(T222:X222),2))</f>
        <v/>
      </c>
      <c r="AE222" s="16">
        <f>IF(COUNT(E222:X222)=0,"",ROUND(AVERAGE(E222:X222),2))</f>
        <v/>
      </c>
      <c r="AF222">
        <f>IF(COUNT(E222:X222)=0,"",COUNT(E222:X222))</f>
        <v/>
      </c>
      <c r="AG222">
        <f>IF(COUNT(AA222,AB222,AC222,AD222)=0,"",IF(AA222=MIN(AA222,AB222,AC222,AD222),"Managing Medications",IF(AB222=MIN(AA222,AB222,AC222,AD222),"Appointment Keeping",IF(AC222=MIN(AA222,AB222,AC222,AD222),"Tracking Health Issues",IF(AD222=MIN(AA222,AB222,AC222,AD222),"Talking with Providers","")))))</f>
        <v/>
      </c>
      <c r="AH222">
        <f>IF(COUNT(E222:X222)=0,"",IF(AND(COUNT(E222:X222)=20,AA222&gt;=4,AB222&gt;=4,AC222&gt;=4,AD222&gt;=4),"Yes","Not yet"))</f>
        <v/>
      </c>
    </row>
    <row r="223">
      <c r="AA223" s="16">
        <f>IF(COUNT(E223:I223)=0,"",ROUND(AVERAGE(E223:I223),2))</f>
        <v/>
      </c>
      <c r="AB223" s="16">
        <f>IF(COUNT(J223:M223)=0,"",ROUND(AVERAGE(J223:M223),2))</f>
        <v/>
      </c>
      <c r="AC223" s="16">
        <f>IF(COUNT(N223:S223)=0,"",ROUND(AVERAGE(N223:S223),2))</f>
        <v/>
      </c>
      <c r="AD223" s="16">
        <f>IF(COUNT(T223:X223)=0,"",ROUND(AVERAGE(T223:X223),2))</f>
        <v/>
      </c>
      <c r="AE223" s="16">
        <f>IF(COUNT(E223:X223)=0,"",ROUND(AVERAGE(E223:X223),2))</f>
        <v/>
      </c>
      <c r="AF223">
        <f>IF(COUNT(E223:X223)=0,"",COUNT(E223:X223))</f>
        <v/>
      </c>
      <c r="AG223">
        <f>IF(COUNT(AA223,AB223,AC223,AD223)=0,"",IF(AA223=MIN(AA223,AB223,AC223,AD223),"Managing Medications",IF(AB223=MIN(AA223,AB223,AC223,AD223),"Appointment Keeping",IF(AC223=MIN(AA223,AB223,AC223,AD223),"Tracking Health Issues",IF(AD223=MIN(AA223,AB223,AC223,AD223),"Talking with Providers","")))))</f>
        <v/>
      </c>
      <c r="AH223">
        <f>IF(COUNT(E223:X223)=0,"",IF(AND(COUNT(E223:X223)=20,AA223&gt;=4,AB223&gt;=4,AC223&gt;=4,AD223&gt;=4),"Yes","Not yet"))</f>
        <v/>
      </c>
    </row>
    <row r="224">
      <c r="AA224" s="16">
        <f>IF(COUNT(E224:I224)=0,"",ROUND(AVERAGE(E224:I224),2))</f>
        <v/>
      </c>
      <c r="AB224" s="16">
        <f>IF(COUNT(J224:M224)=0,"",ROUND(AVERAGE(J224:M224),2))</f>
        <v/>
      </c>
      <c r="AC224" s="16">
        <f>IF(COUNT(N224:S224)=0,"",ROUND(AVERAGE(N224:S224),2))</f>
        <v/>
      </c>
      <c r="AD224" s="16">
        <f>IF(COUNT(T224:X224)=0,"",ROUND(AVERAGE(T224:X224),2))</f>
        <v/>
      </c>
      <c r="AE224" s="16">
        <f>IF(COUNT(E224:X224)=0,"",ROUND(AVERAGE(E224:X224),2))</f>
        <v/>
      </c>
      <c r="AF224">
        <f>IF(COUNT(E224:X224)=0,"",COUNT(E224:X224))</f>
        <v/>
      </c>
      <c r="AG224">
        <f>IF(COUNT(AA224,AB224,AC224,AD224)=0,"",IF(AA224=MIN(AA224,AB224,AC224,AD224),"Managing Medications",IF(AB224=MIN(AA224,AB224,AC224,AD224),"Appointment Keeping",IF(AC224=MIN(AA224,AB224,AC224,AD224),"Tracking Health Issues",IF(AD224=MIN(AA224,AB224,AC224,AD224),"Talking with Providers","")))))</f>
        <v/>
      </c>
      <c r="AH224">
        <f>IF(COUNT(E224:X224)=0,"",IF(AND(COUNT(E224:X224)=20,AA224&gt;=4,AB224&gt;=4,AC224&gt;=4,AD224&gt;=4),"Yes","Not yet"))</f>
        <v/>
      </c>
    </row>
    <row r="225">
      <c r="AA225" s="16">
        <f>IF(COUNT(E225:I225)=0,"",ROUND(AVERAGE(E225:I225),2))</f>
        <v/>
      </c>
      <c r="AB225" s="16">
        <f>IF(COUNT(J225:M225)=0,"",ROUND(AVERAGE(J225:M225),2))</f>
        <v/>
      </c>
      <c r="AC225" s="16">
        <f>IF(COUNT(N225:S225)=0,"",ROUND(AVERAGE(N225:S225),2))</f>
        <v/>
      </c>
      <c r="AD225" s="16">
        <f>IF(COUNT(T225:X225)=0,"",ROUND(AVERAGE(T225:X225),2))</f>
        <v/>
      </c>
      <c r="AE225" s="16">
        <f>IF(COUNT(E225:X225)=0,"",ROUND(AVERAGE(E225:X225),2))</f>
        <v/>
      </c>
      <c r="AF225">
        <f>IF(COUNT(E225:X225)=0,"",COUNT(E225:X225))</f>
        <v/>
      </c>
      <c r="AG225">
        <f>IF(COUNT(AA225,AB225,AC225,AD225)=0,"",IF(AA225=MIN(AA225,AB225,AC225,AD225),"Managing Medications",IF(AB225=MIN(AA225,AB225,AC225,AD225),"Appointment Keeping",IF(AC225=MIN(AA225,AB225,AC225,AD225),"Tracking Health Issues",IF(AD225=MIN(AA225,AB225,AC225,AD225),"Talking with Providers","")))))</f>
        <v/>
      </c>
      <c r="AH225">
        <f>IF(COUNT(E225:X225)=0,"",IF(AND(COUNT(E225:X225)=20,AA225&gt;=4,AB225&gt;=4,AC225&gt;=4,AD225&gt;=4),"Yes","Not yet"))</f>
        <v/>
      </c>
    </row>
    <row r="226">
      <c r="AA226" s="16">
        <f>IF(COUNT(E226:I226)=0,"",ROUND(AVERAGE(E226:I226),2))</f>
        <v/>
      </c>
      <c r="AB226" s="16">
        <f>IF(COUNT(J226:M226)=0,"",ROUND(AVERAGE(J226:M226),2))</f>
        <v/>
      </c>
      <c r="AC226" s="16">
        <f>IF(COUNT(N226:S226)=0,"",ROUND(AVERAGE(N226:S226),2))</f>
        <v/>
      </c>
      <c r="AD226" s="16">
        <f>IF(COUNT(T226:X226)=0,"",ROUND(AVERAGE(T226:X226),2))</f>
        <v/>
      </c>
      <c r="AE226" s="16">
        <f>IF(COUNT(E226:X226)=0,"",ROUND(AVERAGE(E226:X226),2))</f>
        <v/>
      </c>
      <c r="AF226">
        <f>IF(COUNT(E226:X226)=0,"",COUNT(E226:X226))</f>
        <v/>
      </c>
      <c r="AG226">
        <f>IF(COUNT(AA226,AB226,AC226,AD226)=0,"",IF(AA226=MIN(AA226,AB226,AC226,AD226),"Managing Medications",IF(AB226=MIN(AA226,AB226,AC226,AD226),"Appointment Keeping",IF(AC226=MIN(AA226,AB226,AC226,AD226),"Tracking Health Issues",IF(AD226=MIN(AA226,AB226,AC226,AD226),"Talking with Providers","")))))</f>
        <v/>
      </c>
      <c r="AH226">
        <f>IF(COUNT(E226:X226)=0,"",IF(AND(COUNT(E226:X226)=20,AA226&gt;=4,AB226&gt;=4,AC226&gt;=4,AD226&gt;=4),"Yes","Not yet"))</f>
        <v/>
      </c>
    </row>
    <row r="227">
      <c r="AA227" s="16">
        <f>IF(COUNT(E227:I227)=0,"",ROUND(AVERAGE(E227:I227),2))</f>
        <v/>
      </c>
      <c r="AB227" s="16">
        <f>IF(COUNT(J227:M227)=0,"",ROUND(AVERAGE(J227:M227),2))</f>
        <v/>
      </c>
      <c r="AC227" s="16">
        <f>IF(COUNT(N227:S227)=0,"",ROUND(AVERAGE(N227:S227),2))</f>
        <v/>
      </c>
      <c r="AD227" s="16">
        <f>IF(COUNT(T227:X227)=0,"",ROUND(AVERAGE(T227:X227),2))</f>
        <v/>
      </c>
      <c r="AE227" s="16">
        <f>IF(COUNT(E227:X227)=0,"",ROUND(AVERAGE(E227:X227),2))</f>
        <v/>
      </c>
      <c r="AF227">
        <f>IF(COUNT(E227:X227)=0,"",COUNT(E227:X227))</f>
        <v/>
      </c>
      <c r="AG227">
        <f>IF(COUNT(AA227,AB227,AC227,AD227)=0,"",IF(AA227=MIN(AA227,AB227,AC227,AD227),"Managing Medications",IF(AB227=MIN(AA227,AB227,AC227,AD227),"Appointment Keeping",IF(AC227=MIN(AA227,AB227,AC227,AD227),"Tracking Health Issues",IF(AD227=MIN(AA227,AB227,AC227,AD227),"Talking with Providers","")))))</f>
        <v/>
      </c>
      <c r="AH227">
        <f>IF(COUNT(E227:X227)=0,"",IF(AND(COUNT(E227:X227)=20,AA227&gt;=4,AB227&gt;=4,AC227&gt;=4,AD227&gt;=4),"Yes","Not yet"))</f>
        <v/>
      </c>
    </row>
    <row r="228">
      <c r="AA228" s="16">
        <f>IF(COUNT(E228:I228)=0,"",ROUND(AVERAGE(E228:I228),2))</f>
        <v/>
      </c>
      <c r="AB228" s="16">
        <f>IF(COUNT(J228:M228)=0,"",ROUND(AVERAGE(J228:M228),2))</f>
        <v/>
      </c>
      <c r="AC228" s="16">
        <f>IF(COUNT(N228:S228)=0,"",ROUND(AVERAGE(N228:S228),2))</f>
        <v/>
      </c>
      <c r="AD228" s="16">
        <f>IF(COUNT(T228:X228)=0,"",ROUND(AVERAGE(T228:X228),2))</f>
        <v/>
      </c>
      <c r="AE228" s="16">
        <f>IF(COUNT(E228:X228)=0,"",ROUND(AVERAGE(E228:X228),2))</f>
        <v/>
      </c>
      <c r="AF228">
        <f>IF(COUNT(E228:X228)=0,"",COUNT(E228:X228))</f>
        <v/>
      </c>
      <c r="AG228">
        <f>IF(COUNT(AA228,AB228,AC228,AD228)=0,"",IF(AA228=MIN(AA228,AB228,AC228,AD228),"Managing Medications",IF(AB228=MIN(AA228,AB228,AC228,AD228),"Appointment Keeping",IF(AC228=MIN(AA228,AB228,AC228,AD228),"Tracking Health Issues",IF(AD228=MIN(AA228,AB228,AC228,AD228),"Talking with Providers","")))))</f>
        <v/>
      </c>
      <c r="AH228">
        <f>IF(COUNT(E228:X228)=0,"",IF(AND(COUNT(E228:X228)=20,AA228&gt;=4,AB228&gt;=4,AC228&gt;=4,AD228&gt;=4),"Yes","Not yet"))</f>
        <v/>
      </c>
    </row>
    <row r="229">
      <c r="AA229" s="16">
        <f>IF(COUNT(E229:I229)=0,"",ROUND(AVERAGE(E229:I229),2))</f>
        <v/>
      </c>
      <c r="AB229" s="16">
        <f>IF(COUNT(J229:M229)=0,"",ROUND(AVERAGE(J229:M229),2))</f>
        <v/>
      </c>
      <c r="AC229" s="16">
        <f>IF(COUNT(N229:S229)=0,"",ROUND(AVERAGE(N229:S229),2))</f>
        <v/>
      </c>
      <c r="AD229" s="16">
        <f>IF(COUNT(T229:X229)=0,"",ROUND(AVERAGE(T229:X229),2))</f>
        <v/>
      </c>
      <c r="AE229" s="16">
        <f>IF(COUNT(E229:X229)=0,"",ROUND(AVERAGE(E229:X229),2))</f>
        <v/>
      </c>
      <c r="AF229">
        <f>IF(COUNT(E229:X229)=0,"",COUNT(E229:X229))</f>
        <v/>
      </c>
      <c r="AG229">
        <f>IF(COUNT(AA229,AB229,AC229,AD229)=0,"",IF(AA229=MIN(AA229,AB229,AC229,AD229),"Managing Medications",IF(AB229=MIN(AA229,AB229,AC229,AD229),"Appointment Keeping",IF(AC229=MIN(AA229,AB229,AC229,AD229),"Tracking Health Issues",IF(AD229=MIN(AA229,AB229,AC229,AD229),"Talking with Providers","")))))</f>
        <v/>
      </c>
      <c r="AH229">
        <f>IF(COUNT(E229:X229)=0,"",IF(AND(COUNT(E229:X229)=20,AA229&gt;=4,AB229&gt;=4,AC229&gt;=4,AD229&gt;=4),"Yes","Not yet"))</f>
        <v/>
      </c>
    </row>
    <row r="230">
      <c r="AA230" s="16">
        <f>IF(COUNT(E230:I230)=0,"",ROUND(AVERAGE(E230:I230),2))</f>
        <v/>
      </c>
      <c r="AB230" s="16">
        <f>IF(COUNT(J230:M230)=0,"",ROUND(AVERAGE(J230:M230),2))</f>
        <v/>
      </c>
      <c r="AC230" s="16">
        <f>IF(COUNT(N230:S230)=0,"",ROUND(AVERAGE(N230:S230),2))</f>
        <v/>
      </c>
      <c r="AD230" s="16">
        <f>IF(COUNT(T230:X230)=0,"",ROUND(AVERAGE(T230:X230),2))</f>
        <v/>
      </c>
      <c r="AE230" s="16">
        <f>IF(COUNT(E230:X230)=0,"",ROUND(AVERAGE(E230:X230),2))</f>
        <v/>
      </c>
      <c r="AF230">
        <f>IF(COUNT(E230:X230)=0,"",COUNT(E230:X230))</f>
        <v/>
      </c>
      <c r="AG230">
        <f>IF(COUNT(AA230,AB230,AC230,AD230)=0,"",IF(AA230=MIN(AA230,AB230,AC230,AD230),"Managing Medications",IF(AB230=MIN(AA230,AB230,AC230,AD230),"Appointment Keeping",IF(AC230=MIN(AA230,AB230,AC230,AD230),"Tracking Health Issues",IF(AD230=MIN(AA230,AB230,AC230,AD230),"Talking with Providers","")))))</f>
        <v/>
      </c>
      <c r="AH230">
        <f>IF(COUNT(E230:X230)=0,"",IF(AND(COUNT(E230:X230)=20,AA230&gt;=4,AB230&gt;=4,AC230&gt;=4,AD230&gt;=4),"Yes","Not yet"))</f>
        <v/>
      </c>
    </row>
    <row r="231">
      <c r="AA231" s="16">
        <f>IF(COUNT(E231:I231)=0,"",ROUND(AVERAGE(E231:I231),2))</f>
        <v/>
      </c>
      <c r="AB231" s="16">
        <f>IF(COUNT(J231:M231)=0,"",ROUND(AVERAGE(J231:M231),2))</f>
        <v/>
      </c>
      <c r="AC231" s="16">
        <f>IF(COUNT(N231:S231)=0,"",ROUND(AVERAGE(N231:S231),2))</f>
        <v/>
      </c>
      <c r="AD231" s="16">
        <f>IF(COUNT(T231:X231)=0,"",ROUND(AVERAGE(T231:X231),2))</f>
        <v/>
      </c>
      <c r="AE231" s="16">
        <f>IF(COUNT(E231:X231)=0,"",ROUND(AVERAGE(E231:X231),2))</f>
        <v/>
      </c>
      <c r="AF231">
        <f>IF(COUNT(E231:X231)=0,"",COUNT(E231:X231))</f>
        <v/>
      </c>
      <c r="AG231">
        <f>IF(COUNT(AA231,AB231,AC231,AD231)=0,"",IF(AA231=MIN(AA231,AB231,AC231,AD231),"Managing Medications",IF(AB231=MIN(AA231,AB231,AC231,AD231),"Appointment Keeping",IF(AC231=MIN(AA231,AB231,AC231,AD231),"Tracking Health Issues",IF(AD231=MIN(AA231,AB231,AC231,AD231),"Talking with Providers","")))))</f>
        <v/>
      </c>
      <c r="AH231">
        <f>IF(COUNT(E231:X231)=0,"",IF(AND(COUNT(E231:X231)=20,AA231&gt;=4,AB231&gt;=4,AC231&gt;=4,AD231&gt;=4),"Yes","Not yet"))</f>
        <v/>
      </c>
    </row>
    <row r="232">
      <c r="AA232" s="16">
        <f>IF(COUNT(E232:I232)=0,"",ROUND(AVERAGE(E232:I232),2))</f>
        <v/>
      </c>
      <c r="AB232" s="16">
        <f>IF(COUNT(J232:M232)=0,"",ROUND(AVERAGE(J232:M232),2))</f>
        <v/>
      </c>
      <c r="AC232" s="16">
        <f>IF(COUNT(N232:S232)=0,"",ROUND(AVERAGE(N232:S232),2))</f>
        <v/>
      </c>
      <c r="AD232" s="16">
        <f>IF(COUNT(T232:X232)=0,"",ROUND(AVERAGE(T232:X232),2))</f>
        <v/>
      </c>
      <c r="AE232" s="16">
        <f>IF(COUNT(E232:X232)=0,"",ROUND(AVERAGE(E232:X232),2))</f>
        <v/>
      </c>
      <c r="AF232">
        <f>IF(COUNT(E232:X232)=0,"",COUNT(E232:X232))</f>
        <v/>
      </c>
      <c r="AG232">
        <f>IF(COUNT(AA232,AB232,AC232,AD232)=0,"",IF(AA232=MIN(AA232,AB232,AC232,AD232),"Managing Medications",IF(AB232=MIN(AA232,AB232,AC232,AD232),"Appointment Keeping",IF(AC232=MIN(AA232,AB232,AC232,AD232),"Tracking Health Issues",IF(AD232=MIN(AA232,AB232,AC232,AD232),"Talking with Providers","")))))</f>
        <v/>
      </c>
      <c r="AH232">
        <f>IF(COUNT(E232:X232)=0,"",IF(AND(COUNT(E232:X232)=20,AA232&gt;=4,AB232&gt;=4,AC232&gt;=4,AD232&gt;=4),"Yes","Not yet"))</f>
        <v/>
      </c>
    </row>
    <row r="233">
      <c r="AA233" s="16">
        <f>IF(COUNT(E233:I233)=0,"",ROUND(AVERAGE(E233:I233),2))</f>
        <v/>
      </c>
      <c r="AB233" s="16">
        <f>IF(COUNT(J233:M233)=0,"",ROUND(AVERAGE(J233:M233),2))</f>
        <v/>
      </c>
      <c r="AC233" s="16">
        <f>IF(COUNT(N233:S233)=0,"",ROUND(AVERAGE(N233:S233),2))</f>
        <v/>
      </c>
      <c r="AD233" s="16">
        <f>IF(COUNT(T233:X233)=0,"",ROUND(AVERAGE(T233:X233),2))</f>
        <v/>
      </c>
      <c r="AE233" s="16">
        <f>IF(COUNT(E233:X233)=0,"",ROUND(AVERAGE(E233:X233),2))</f>
        <v/>
      </c>
      <c r="AF233">
        <f>IF(COUNT(E233:X233)=0,"",COUNT(E233:X233))</f>
        <v/>
      </c>
      <c r="AG233">
        <f>IF(COUNT(AA233,AB233,AC233,AD233)=0,"",IF(AA233=MIN(AA233,AB233,AC233,AD233),"Managing Medications",IF(AB233=MIN(AA233,AB233,AC233,AD233),"Appointment Keeping",IF(AC233=MIN(AA233,AB233,AC233,AD233),"Tracking Health Issues",IF(AD233=MIN(AA233,AB233,AC233,AD233),"Talking with Providers","")))))</f>
        <v/>
      </c>
      <c r="AH233">
        <f>IF(COUNT(E233:X233)=0,"",IF(AND(COUNT(E233:X233)=20,AA233&gt;=4,AB233&gt;=4,AC233&gt;=4,AD233&gt;=4),"Yes","Not yet"))</f>
        <v/>
      </c>
    </row>
    <row r="234">
      <c r="AA234" s="16">
        <f>IF(COUNT(E234:I234)=0,"",ROUND(AVERAGE(E234:I234),2))</f>
        <v/>
      </c>
      <c r="AB234" s="16">
        <f>IF(COUNT(J234:M234)=0,"",ROUND(AVERAGE(J234:M234),2))</f>
        <v/>
      </c>
      <c r="AC234" s="16">
        <f>IF(COUNT(N234:S234)=0,"",ROUND(AVERAGE(N234:S234),2))</f>
        <v/>
      </c>
      <c r="AD234" s="16">
        <f>IF(COUNT(T234:X234)=0,"",ROUND(AVERAGE(T234:X234),2))</f>
        <v/>
      </c>
      <c r="AE234" s="16">
        <f>IF(COUNT(E234:X234)=0,"",ROUND(AVERAGE(E234:X234),2))</f>
        <v/>
      </c>
      <c r="AF234">
        <f>IF(COUNT(E234:X234)=0,"",COUNT(E234:X234))</f>
        <v/>
      </c>
      <c r="AG234">
        <f>IF(COUNT(AA234,AB234,AC234,AD234)=0,"",IF(AA234=MIN(AA234,AB234,AC234,AD234),"Managing Medications",IF(AB234=MIN(AA234,AB234,AC234,AD234),"Appointment Keeping",IF(AC234=MIN(AA234,AB234,AC234,AD234),"Tracking Health Issues",IF(AD234=MIN(AA234,AB234,AC234,AD234),"Talking with Providers","")))))</f>
        <v/>
      </c>
      <c r="AH234">
        <f>IF(COUNT(E234:X234)=0,"",IF(AND(COUNT(E234:X234)=20,AA234&gt;=4,AB234&gt;=4,AC234&gt;=4,AD234&gt;=4),"Yes","Not yet"))</f>
        <v/>
      </c>
    </row>
    <row r="235">
      <c r="AA235" s="16">
        <f>IF(COUNT(E235:I235)=0,"",ROUND(AVERAGE(E235:I235),2))</f>
        <v/>
      </c>
      <c r="AB235" s="16">
        <f>IF(COUNT(J235:M235)=0,"",ROUND(AVERAGE(J235:M235),2))</f>
        <v/>
      </c>
      <c r="AC235" s="16">
        <f>IF(COUNT(N235:S235)=0,"",ROUND(AVERAGE(N235:S235),2))</f>
        <v/>
      </c>
      <c r="AD235" s="16">
        <f>IF(COUNT(T235:X235)=0,"",ROUND(AVERAGE(T235:X235),2))</f>
        <v/>
      </c>
      <c r="AE235" s="16">
        <f>IF(COUNT(E235:X235)=0,"",ROUND(AVERAGE(E235:X235),2))</f>
        <v/>
      </c>
      <c r="AF235">
        <f>IF(COUNT(E235:X235)=0,"",COUNT(E235:X235))</f>
        <v/>
      </c>
      <c r="AG235">
        <f>IF(COUNT(AA235,AB235,AC235,AD235)=0,"",IF(AA235=MIN(AA235,AB235,AC235,AD235),"Managing Medications",IF(AB235=MIN(AA235,AB235,AC235,AD235),"Appointment Keeping",IF(AC235=MIN(AA235,AB235,AC235,AD235),"Tracking Health Issues",IF(AD235=MIN(AA235,AB235,AC235,AD235),"Talking with Providers","")))))</f>
        <v/>
      </c>
      <c r="AH235">
        <f>IF(COUNT(E235:X235)=0,"",IF(AND(COUNT(E235:X235)=20,AA235&gt;=4,AB235&gt;=4,AC235&gt;=4,AD235&gt;=4),"Yes","Not yet"))</f>
        <v/>
      </c>
    </row>
    <row r="236">
      <c r="AA236" s="16">
        <f>IF(COUNT(E236:I236)=0,"",ROUND(AVERAGE(E236:I236),2))</f>
        <v/>
      </c>
      <c r="AB236" s="16">
        <f>IF(COUNT(J236:M236)=0,"",ROUND(AVERAGE(J236:M236),2))</f>
        <v/>
      </c>
      <c r="AC236" s="16">
        <f>IF(COUNT(N236:S236)=0,"",ROUND(AVERAGE(N236:S236),2))</f>
        <v/>
      </c>
      <c r="AD236" s="16">
        <f>IF(COUNT(T236:X236)=0,"",ROUND(AVERAGE(T236:X236),2))</f>
        <v/>
      </c>
      <c r="AE236" s="16">
        <f>IF(COUNT(E236:X236)=0,"",ROUND(AVERAGE(E236:X236),2))</f>
        <v/>
      </c>
      <c r="AF236">
        <f>IF(COUNT(E236:X236)=0,"",COUNT(E236:X236))</f>
        <v/>
      </c>
      <c r="AG236">
        <f>IF(COUNT(AA236,AB236,AC236,AD236)=0,"",IF(AA236=MIN(AA236,AB236,AC236,AD236),"Managing Medications",IF(AB236=MIN(AA236,AB236,AC236,AD236),"Appointment Keeping",IF(AC236=MIN(AA236,AB236,AC236,AD236),"Tracking Health Issues",IF(AD236=MIN(AA236,AB236,AC236,AD236),"Talking with Providers","")))))</f>
        <v/>
      </c>
      <c r="AH236">
        <f>IF(COUNT(E236:X236)=0,"",IF(AND(COUNT(E236:X236)=20,AA236&gt;=4,AB236&gt;=4,AC236&gt;=4,AD236&gt;=4),"Yes","Not yet"))</f>
        <v/>
      </c>
    </row>
    <row r="237">
      <c r="AA237" s="16">
        <f>IF(COUNT(E237:I237)=0,"",ROUND(AVERAGE(E237:I237),2))</f>
        <v/>
      </c>
      <c r="AB237" s="16">
        <f>IF(COUNT(J237:M237)=0,"",ROUND(AVERAGE(J237:M237),2))</f>
        <v/>
      </c>
      <c r="AC237" s="16">
        <f>IF(COUNT(N237:S237)=0,"",ROUND(AVERAGE(N237:S237),2))</f>
        <v/>
      </c>
      <c r="AD237" s="16">
        <f>IF(COUNT(T237:X237)=0,"",ROUND(AVERAGE(T237:X237),2))</f>
        <v/>
      </c>
      <c r="AE237" s="16">
        <f>IF(COUNT(E237:X237)=0,"",ROUND(AVERAGE(E237:X237),2))</f>
        <v/>
      </c>
      <c r="AF237">
        <f>IF(COUNT(E237:X237)=0,"",COUNT(E237:X237))</f>
        <v/>
      </c>
      <c r="AG237">
        <f>IF(COUNT(AA237,AB237,AC237,AD237)=0,"",IF(AA237=MIN(AA237,AB237,AC237,AD237),"Managing Medications",IF(AB237=MIN(AA237,AB237,AC237,AD237),"Appointment Keeping",IF(AC237=MIN(AA237,AB237,AC237,AD237),"Tracking Health Issues",IF(AD237=MIN(AA237,AB237,AC237,AD237),"Talking with Providers","")))))</f>
        <v/>
      </c>
      <c r="AH237">
        <f>IF(COUNT(E237:X237)=0,"",IF(AND(COUNT(E237:X237)=20,AA237&gt;=4,AB237&gt;=4,AC237&gt;=4,AD237&gt;=4),"Yes","Not yet"))</f>
        <v/>
      </c>
    </row>
    <row r="238">
      <c r="AA238" s="16">
        <f>IF(COUNT(E238:I238)=0,"",ROUND(AVERAGE(E238:I238),2))</f>
        <v/>
      </c>
      <c r="AB238" s="16">
        <f>IF(COUNT(J238:M238)=0,"",ROUND(AVERAGE(J238:M238),2))</f>
        <v/>
      </c>
      <c r="AC238" s="16">
        <f>IF(COUNT(N238:S238)=0,"",ROUND(AVERAGE(N238:S238),2))</f>
        <v/>
      </c>
      <c r="AD238" s="16">
        <f>IF(COUNT(T238:X238)=0,"",ROUND(AVERAGE(T238:X238),2))</f>
        <v/>
      </c>
      <c r="AE238" s="16">
        <f>IF(COUNT(E238:X238)=0,"",ROUND(AVERAGE(E238:X238),2))</f>
        <v/>
      </c>
      <c r="AF238">
        <f>IF(COUNT(E238:X238)=0,"",COUNT(E238:X238))</f>
        <v/>
      </c>
      <c r="AG238">
        <f>IF(COUNT(AA238,AB238,AC238,AD238)=0,"",IF(AA238=MIN(AA238,AB238,AC238,AD238),"Managing Medications",IF(AB238=MIN(AA238,AB238,AC238,AD238),"Appointment Keeping",IF(AC238=MIN(AA238,AB238,AC238,AD238),"Tracking Health Issues",IF(AD238=MIN(AA238,AB238,AC238,AD238),"Talking with Providers","")))))</f>
        <v/>
      </c>
      <c r="AH238">
        <f>IF(COUNT(E238:X238)=0,"",IF(AND(COUNT(E238:X238)=20,AA238&gt;=4,AB238&gt;=4,AC238&gt;=4,AD238&gt;=4),"Yes","Not yet"))</f>
        <v/>
      </c>
    </row>
    <row r="239">
      <c r="AA239" s="16">
        <f>IF(COUNT(E239:I239)=0,"",ROUND(AVERAGE(E239:I239),2))</f>
        <v/>
      </c>
      <c r="AB239" s="16">
        <f>IF(COUNT(J239:M239)=0,"",ROUND(AVERAGE(J239:M239),2))</f>
        <v/>
      </c>
      <c r="AC239" s="16">
        <f>IF(COUNT(N239:S239)=0,"",ROUND(AVERAGE(N239:S239),2))</f>
        <v/>
      </c>
      <c r="AD239" s="16">
        <f>IF(COUNT(T239:X239)=0,"",ROUND(AVERAGE(T239:X239),2))</f>
        <v/>
      </c>
      <c r="AE239" s="16">
        <f>IF(COUNT(E239:X239)=0,"",ROUND(AVERAGE(E239:X239),2))</f>
        <v/>
      </c>
      <c r="AF239">
        <f>IF(COUNT(E239:X239)=0,"",COUNT(E239:X239))</f>
        <v/>
      </c>
      <c r="AG239">
        <f>IF(COUNT(AA239,AB239,AC239,AD239)=0,"",IF(AA239=MIN(AA239,AB239,AC239,AD239),"Managing Medications",IF(AB239=MIN(AA239,AB239,AC239,AD239),"Appointment Keeping",IF(AC239=MIN(AA239,AB239,AC239,AD239),"Tracking Health Issues",IF(AD239=MIN(AA239,AB239,AC239,AD239),"Talking with Providers","")))))</f>
        <v/>
      </c>
      <c r="AH239">
        <f>IF(COUNT(E239:X239)=0,"",IF(AND(COUNT(E239:X239)=20,AA239&gt;=4,AB239&gt;=4,AC239&gt;=4,AD239&gt;=4),"Yes","Not yet"))</f>
        <v/>
      </c>
    </row>
    <row r="240">
      <c r="AA240" s="16">
        <f>IF(COUNT(E240:I240)=0,"",ROUND(AVERAGE(E240:I240),2))</f>
        <v/>
      </c>
      <c r="AB240" s="16">
        <f>IF(COUNT(J240:M240)=0,"",ROUND(AVERAGE(J240:M240),2))</f>
        <v/>
      </c>
      <c r="AC240" s="16">
        <f>IF(COUNT(N240:S240)=0,"",ROUND(AVERAGE(N240:S240),2))</f>
        <v/>
      </c>
      <c r="AD240" s="16">
        <f>IF(COUNT(T240:X240)=0,"",ROUND(AVERAGE(T240:X240),2))</f>
        <v/>
      </c>
      <c r="AE240" s="16">
        <f>IF(COUNT(E240:X240)=0,"",ROUND(AVERAGE(E240:X240),2))</f>
        <v/>
      </c>
      <c r="AF240">
        <f>IF(COUNT(E240:X240)=0,"",COUNT(E240:X240))</f>
        <v/>
      </c>
      <c r="AG240">
        <f>IF(COUNT(AA240,AB240,AC240,AD240)=0,"",IF(AA240=MIN(AA240,AB240,AC240,AD240),"Managing Medications",IF(AB240=MIN(AA240,AB240,AC240,AD240),"Appointment Keeping",IF(AC240=MIN(AA240,AB240,AC240,AD240),"Tracking Health Issues",IF(AD240=MIN(AA240,AB240,AC240,AD240),"Talking with Providers","")))))</f>
        <v/>
      </c>
      <c r="AH240">
        <f>IF(COUNT(E240:X240)=0,"",IF(AND(COUNT(E240:X240)=20,AA240&gt;=4,AB240&gt;=4,AC240&gt;=4,AD240&gt;=4),"Yes","Not yet"))</f>
        <v/>
      </c>
    </row>
    <row r="241">
      <c r="AA241" s="16">
        <f>IF(COUNT(E241:I241)=0,"",ROUND(AVERAGE(E241:I241),2))</f>
        <v/>
      </c>
      <c r="AB241" s="16">
        <f>IF(COUNT(J241:M241)=0,"",ROUND(AVERAGE(J241:M241),2))</f>
        <v/>
      </c>
      <c r="AC241" s="16">
        <f>IF(COUNT(N241:S241)=0,"",ROUND(AVERAGE(N241:S241),2))</f>
        <v/>
      </c>
      <c r="AD241" s="16">
        <f>IF(COUNT(T241:X241)=0,"",ROUND(AVERAGE(T241:X241),2))</f>
        <v/>
      </c>
      <c r="AE241" s="16">
        <f>IF(COUNT(E241:X241)=0,"",ROUND(AVERAGE(E241:X241),2))</f>
        <v/>
      </c>
      <c r="AF241">
        <f>IF(COUNT(E241:X241)=0,"",COUNT(E241:X241))</f>
        <v/>
      </c>
      <c r="AG241">
        <f>IF(COUNT(AA241,AB241,AC241,AD241)=0,"",IF(AA241=MIN(AA241,AB241,AC241,AD241),"Managing Medications",IF(AB241=MIN(AA241,AB241,AC241,AD241),"Appointment Keeping",IF(AC241=MIN(AA241,AB241,AC241,AD241),"Tracking Health Issues",IF(AD241=MIN(AA241,AB241,AC241,AD241),"Talking with Providers","")))))</f>
        <v/>
      </c>
      <c r="AH241">
        <f>IF(COUNT(E241:X241)=0,"",IF(AND(COUNT(E241:X241)=20,AA241&gt;=4,AB241&gt;=4,AC241&gt;=4,AD241&gt;=4),"Yes","Not yet"))</f>
        <v/>
      </c>
    </row>
    <row r="242">
      <c r="AA242" s="16">
        <f>IF(COUNT(E242:I242)=0,"",ROUND(AVERAGE(E242:I242),2))</f>
        <v/>
      </c>
      <c r="AB242" s="16">
        <f>IF(COUNT(J242:M242)=0,"",ROUND(AVERAGE(J242:M242),2))</f>
        <v/>
      </c>
      <c r="AC242" s="16">
        <f>IF(COUNT(N242:S242)=0,"",ROUND(AVERAGE(N242:S242),2))</f>
        <v/>
      </c>
      <c r="AD242" s="16">
        <f>IF(COUNT(T242:X242)=0,"",ROUND(AVERAGE(T242:X242),2))</f>
        <v/>
      </c>
      <c r="AE242" s="16">
        <f>IF(COUNT(E242:X242)=0,"",ROUND(AVERAGE(E242:X242),2))</f>
        <v/>
      </c>
      <c r="AF242">
        <f>IF(COUNT(E242:X242)=0,"",COUNT(E242:X242))</f>
        <v/>
      </c>
      <c r="AG242">
        <f>IF(COUNT(AA242,AB242,AC242,AD242)=0,"",IF(AA242=MIN(AA242,AB242,AC242,AD242),"Managing Medications",IF(AB242=MIN(AA242,AB242,AC242,AD242),"Appointment Keeping",IF(AC242=MIN(AA242,AB242,AC242,AD242),"Tracking Health Issues",IF(AD242=MIN(AA242,AB242,AC242,AD242),"Talking with Providers","")))))</f>
        <v/>
      </c>
      <c r="AH242">
        <f>IF(COUNT(E242:X242)=0,"",IF(AND(COUNT(E242:X242)=20,AA242&gt;=4,AB242&gt;=4,AC242&gt;=4,AD242&gt;=4),"Yes","Not yet"))</f>
        <v/>
      </c>
    </row>
    <row r="243">
      <c r="AA243" s="16">
        <f>IF(COUNT(E243:I243)=0,"",ROUND(AVERAGE(E243:I243),2))</f>
        <v/>
      </c>
      <c r="AB243" s="16">
        <f>IF(COUNT(J243:M243)=0,"",ROUND(AVERAGE(J243:M243),2))</f>
        <v/>
      </c>
      <c r="AC243" s="16">
        <f>IF(COUNT(N243:S243)=0,"",ROUND(AVERAGE(N243:S243),2))</f>
        <v/>
      </c>
      <c r="AD243" s="16">
        <f>IF(COUNT(T243:X243)=0,"",ROUND(AVERAGE(T243:X243),2))</f>
        <v/>
      </c>
      <c r="AE243" s="16">
        <f>IF(COUNT(E243:X243)=0,"",ROUND(AVERAGE(E243:X243),2))</f>
        <v/>
      </c>
      <c r="AF243">
        <f>IF(COUNT(E243:X243)=0,"",COUNT(E243:X243))</f>
        <v/>
      </c>
      <c r="AG243">
        <f>IF(COUNT(AA243,AB243,AC243,AD243)=0,"",IF(AA243=MIN(AA243,AB243,AC243,AD243),"Managing Medications",IF(AB243=MIN(AA243,AB243,AC243,AD243),"Appointment Keeping",IF(AC243=MIN(AA243,AB243,AC243,AD243),"Tracking Health Issues",IF(AD243=MIN(AA243,AB243,AC243,AD243),"Talking with Providers","")))))</f>
        <v/>
      </c>
      <c r="AH243">
        <f>IF(COUNT(E243:X243)=0,"",IF(AND(COUNT(E243:X243)=20,AA243&gt;=4,AB243&gt;=4,AC243&gt;=4,AD243&gt;=4),"Yes","Not yet"))</f>
        <v/>
      </c>
    </row>
    <row r="244">
      <c r="AA244" s="16">
        <f>IF(COUNT(E244:I244)=0,"",ROUND(AVERAGE(E244:I244),2))</f>
        <v/>
      </c>
      <c r="AB244" s="16">
        <f>IF(COUNT(J244:M244)=0,"",ROUND(AVERAGE(J244:M244),2))</f>
        <v/>
      </c>
      <c r="AC244" s="16">
        <f>IF(COUNT(N244:S244)=0,"",ROUND(AVERAGE(N244:S244),2))</f>
        <v/>
      </c>
      <c r="AD244" s="16">
        <f>IF(COUNT(T244:X244)=0,"",ROUND(AVERAGE(T244:X244),2))</f>
        <v/>
      </c>
      <c r="AE244" s="16">
        <f>IF(COUNT(E244:X244)=0,"",ROUND(AVERAGE(E244:X244),2))</f>
        <v/>
      </c>
      <c r="AF244">
        <f>IF(COUNT(E244:X244)=0,"",COUNT(E244:X244))</f>
        <v/>
      </c>
      <c r="AG244">
        <f>IF(COUNT(AA244,AB244,AC244,AD244)=0,"",IF(AA244=MIN(AA244,AB244,AC244,AD244),"Managing Medications",IF(AB244=MIN(AA244,AB244,AC244,AD244),"Appointment Keeping",IF(AC244=MIN(AA244,AB244,AC244,AD244),"Tracking Health Issues",IF(AD244=MIN(AA244,AB244,AC244,AD244),"Talking with Providers","")))))</f>
        <v/>
      </c>
      <c r="AH244">
        <f>IF(COUNT(E244:X244)=0,"",IF(AND(COUNT(E244:X244)=20,AA244&gt;=4,AB244&gt;=4,AC244&gt;=4,AD244&gt;=4),"Yes","Not yet"))</f>
        <v/>
      </c>
    </row>
    <row r="245">
      <c r="AA245" s="16">
        <f>IF(COUNT(E245:I245)=0,"",ROUND(AVERAGE(E245:I245),2))</f>
        <v/>
      </c>
      <c r="AB245" s="16">
        <f>IF(COUNT(J245:M245)=0,"",ROUND(AVERAGE(J245:M245),2))</f>
        <v/>
      </c>
      <c r="AC245" s="16">
        <f>IF(COUNT(N245:S245)=0,"",ROUND(AVERAGE(N245:S245),2))</f>
        <v/>
      </c>
      <c r="AD245" s="16">
        <f>IF(COUNT(T245:X245)=0,"",ROUND(AVERAGE(T245:X245),2))</f>
        <v/>
      </c>
      <c r="AE245" s="16">
        <f>IF(COUNT(E245:X245)=0,"",ROUND(AVERAGE(E245:X245),2))</f>
        <v/>
      </c>
      <c r="AF245">
        <f>IF(COUNT(E245:X245)=0,"",COUNT(E245:X245))</f>
        <v/>
      </c>
      <c r="AG245">
        <f>IF(COUNT(AA245,AB245,AC245,AD245)=0,"",IF(AA245=MIN(AA245,AB245,AC245,AD245),"Managing Medications",IF(AB245=MIN(AA245,AB245,AC245,AD245),"Appointment Keeping",IF(AC245=MIN(AA245,AB245,AC245,AD245),"Tracking Health Issues",IF(AD245=MIN(AA245,AB245,AC245,AD245),"Talking with Providers","")))))</f>
        <v/>
      </c>
      <c r="AH245">
        <f>IF(COUNT(E245:X245)=0,"",IF(AND(COUNT(E245:X245)=20,AA245&gt;=4,AB245&gt;=4,AC245&gt;=4,AD245&gt;=4),"Yes","Not yet"))</f>
        <v/>
      </c>
    </row>
    <row r="246">
      <c r="AA246" s="16">
        <f>IF(COUNT(E246:I246)=0,"",ROUND(AVERAGE(E246:I246),2))</f>
        <v/>
      </c>
      <c r="AB246" s="16">
        <f>IF(COUNT(J246:M246)=0,"",ROUND(AVERAGE(J246:M246),2))</f>
        <v/>
      </c>
      <c r="AC246" s="16">
        <f>IF(COUNT(N246:S246)=0,"",ROUND(AVERAGE(N246:S246),2))</f>
        <v/>
      </c>
      <c r="AD246" s="16">
        <f>IF(COUNT(T246:X246)=0,"",ROUND(AVERAGE(T246:X246),2))</f>
        <v/>
      </c>
      <c r="AE246" s="16">
        <f>IF(COUNT(E246:X246)=0,"",ROUND(AVERAGE(E246:X246),2))</f>
        <v/>
      </c>
      <c r="AF246">
        <f>IF(COUNT(E246:X246)=0,"",COUNT(E246:X246))</f>
        <v/>
      </c>
      <c r="AG246">
        <f>IF(COUNT(AA246,AB246,AC246,AD246)=0,"",IF(AA246=MIN(AA246,AB246,AC246,AD246),"Managing Medications",IF(AB246=MIN(AA246,AB246,AC246,AD246),"Appointment Keeping",IF(AC246=MIN(AA246,AB246,AC246,AD246),"Tracking Health Issues",IF(AD246=MIN(AA246,AB246,AC246,AD246),"Talking with Providers","")))))</f>
        <v/>
      </c>
      <c r="AH246">
        <f>IF(COUNT(E246:X246)=0,"",IF(AND(COUNT(E246:X246)=20,AA246&gt;=4,AB246&gt;=4,AC246&gt;=4,AD246&gt;=4),"Yes","Not yet"))</f>
        <v/>
      </c>
    </row>
    <row r="247">
      <c r="AA247" s="16">
        <f>IF(COUNT(E247:I247)=0,"",ROUND(AVERAGE(E247:I247),2))</f>
        <v/>
      </c>
      <c r="AB247" s="16">
        <f>IF(COUNT(J247:M247)=0,"",ROUND(AVERAGE(J247:M247),2))</f>
        <v/>
      </c>
      <c r="AC247" s="16">
        <f>IF(COUNT(N247:S247)=0,"",ROUND(AVERAGE(N247:S247),2))</f>
        <v/>
      </c>
      <c r="AD247" s="16">
        <f>IF(COUNT(T247:X247)=0,"",ROUND(AVERAGE(T247:X247),2))</f>
        <v/>
      </c>
      <c r="AE247" s="16">
        <f>IF(COUNT(E247:X247)=0,"",ROUND(AVERAGE(E247:X247),2))</f>
        <v/>
      </c>
      <c r="AF247">
        <f>IF(COUNT(E247:X247)=0,"",COUNT(E247:X247))</f>
        <v/>
      </c>
      <c r="AG247">
        <f>IF(COUNT(AA247,AB247,AC247,AD247)=0,"",IF(AA247=MIN(AA247,AB247,AC247,AD247),"Managing Medications",IF(AB247=MIN(AA247,AB247,AC247,AD247),"Appointment Keeping",IF(AC247=MIN(AA247,AB247,AC247,AD247),"Tracking Health Issues",IF(AD247=MIN(AA247,AB247,AC247,AD247),"Talking with Providers","")))))</f>
        <v/>
      </c>
      <c r="AH247">
        <f>IF(COUNT(E247:X247)=0,"",IF(AND(COUNT(E247:X247)=20,AA247&gt;=4,AB247&gt;=4,AC247&gt;=4,AD247&gt;=4),"Yes","Not yet"))</f>
        <v/>
      </c>
    </row>
    <row r="248">
      <c r="AA248" s="16">
        <f>IF(COUNT(E248:I248)=0,"",ROUND(AVERAGE(E248:I248),2))</f>
        <v/>
      </c>
      <c r="AB248" s="16">
        <f>IF(COUNT(J248:M248)=0,"",ROUND(AVERAGE(J248:M248),2))</f>
        <v/>
      </c>
      <c r="AC248" s="16">
        <f>IF(COUNT(N248:S248)=0,"",ROUND(AVERAGE(N248:S248),2))</f>
        <v/>
      </c>
      <c r="AD248" s="16">
        <f>IF(COUNT(T248:X248)=0,"",ROUND(AVERAGE(T248:X248),2))</f>
        <v/>
      </c>
      <c r="AE248" s="16">
        <f>IF(COUNT(E248:X248)=0,"",ROUND(AVERAGE(E248:X248),2))</f>
        <v/>
      </c>
      <c r="AF248">
        <f>IF(COUNT(E248:X248)=0,"",COUNT(E248:X248))</f>
        <v/>
      </c>
      <c r="AG248">
        <f>IF(COUNT(AA248,AB248,AC248,AD248)=0,"",IF(AA248=MIN(AA248,AB248,AC248,AD248),"Managing Medications",IF(AB248=MIN(AA248,AB248,AC248,AD248),"Appointment Keeping",IF(AC248=MIN(AA248,AB248,AC248,AD248),"Tracking Health Issues",IF(AD248=MIN(AA248,AB248,AC248,AD248),"Talking with Providers","")))))</f>
        <v/>
      </c>
      <c r="AH248">
        <f>IF(COUNT(E248:X248)=0,"",IF(AND(COUNT(E248:X248)=20,AA248&gt;=4,AB248&gt;=4,AC248&gt;=4,AD248&gt;=4),"Yes","Not yet"))</f>
        <v/>
      </c>
    </row>
    <row r="249">
      <c r="AA249" s="16">
        <f>IF(COUNT(E249:I249)=0,"",ROUND(AVERAGE(E249:I249),2))</f>
        <v/>
      </c>
      <c r="AB249" s="16">
        <f>IF(COUNT(J249:M249)=0,"",ROUND(AVERAGE(J249:M249),2))</f>
        <v/>
      </c>
      <c r="AC249" s="16">
        <f>IF(COUNT(N249:S249)=0,"",ROUND(AVERAGE(N249:S249),2))</f>
        <v/>
      </c>
      <c r="AD249" s="16">
        <f>IF(COUNT(T249:X249)=0,"",ROUND(AVERAGE(T249:X249),2))</f>
        <v/>
      </c>
      <c r="AE249" s="16">
        <f>IF(COUNT(E249:X249)=0,"",ROUND(AVERAGE(E249:X249),2))</f>
        <v/>
      </c>
      <c r="AF249">
        <f>IF(COUNT(E249:X249)=0,"",COUNT(E249:X249))</f>
        <v/>
      </c>
      <c r="AG249">
        <f>IF(COUNT(AA249,AB249,AC249,AD249)=0,"",IF(AA249=MIN(AA249,AB249,AC249,AD249),"Managing Medications",IF(AB249=MIN(AA249,AB249,AC249,AD249),"Appointment Keeping",IF(AC249=MIN(AA249,AB249,AC249,AD249),"Tracking Health Issues",IF(AD249=MIN(AA249,AB249,AC249,AD249),"Talking with Providers","")))))</f>
        <v/>
      </c>
      <c r="AH249">
        <f>IF(COUNT(E249:X249)=0,"",IF(AND(COUNT(E249:X249)=20,AA249&gt;=4,AB249&gt;=4,AC249&gt;=4,AD249&gt;=4),"Yes","Not yet"))</f>
        <v/>
      </c>
    </row>
    <row r="250">
      <c r="AA250" s="16">
        <f>IF(COUNT(E250:I250)=0,"",ROUND(AVERAGE(E250:I250),2))</f>
        <v/>
      </c>
      <c r="AB250" s="16">
        <f>IF(COUNT(J250:M250)=0,"",ROUND(AVERAGE(J250:M250),2))</f>
        <v/>
      </c>
      <c r="AC250" s="16">
        <f>IF(COUNT(N250:S250)=0,"",ROUND(AVERAGE(N250:S250),2))</f>
        <v/>
      </c>
      <c r="AD250" s="16">
        <f>IF(COUNT(T250:X250)=0,"",ROUND(AVERAGE(T250:X250),2))</f>
        <v/>
      </c>
      <c r="AE250" s="16">
        <f>IF(COUNT(E250:X250)=0,"",ROUND(AVERAGE(E250:X250),2))</f>
        <v/>
      </c>
      <c r="AF250">
        <f>IF(COUNT(E250:X250)=0,"",COUNT(E250:X250))</f>
        <v/>
      </c>
      <c r="AG250">
        <f>IF(COUNT(AA250,AB250,AC250,AD250)=0,"",IF(AA250=MIN(AA250,AB250,AC250,AD250),"Managing Medications",IF(AB250=MIN(AA250,AB250,AC250,AD250),"Appointment Keeping",IF(AC250=MIN(AA250,AB250,AC250,AD250),"Tracking Health Issues",IF(AD250=MIN(AA250,AB250,AC250,AD250),"Talking with Providers","")))))</f>
        <v/>
      </c>
      <c r="AH250">
        <f>IF(COUNT(E250:X250)=0,"",IF(AND(COUNT(E250:X250)=20,AA250&gt;=4,AB250&gt;=4,AC250&gt;=4,AD250&gt;=4),"Yes","Not yet"))</f>
        <v/>
      </c>
    </row>
    <row r="251">
      <c r="AA251" s="16">
        <f>IF(COUNT(E251:I251)=0,"",ROUND(AVERAGE(E251:I251),2))</f>
        <v/>
      </c>
      <c r="AB251" s="16">
        <f>IF(COUNT(J251:M251)=0,"",ROUND(AVERAGE(J251:M251),2))</f>
        <v/>
      </c>
      <c r="AC251" s="16">
        <f>IF(COUNT(N251:S251)=0,"",ROUND(AVERAGE(N251:S251),2))</f>
        <v/>
      </c>
      <c r="AD251" s="16">
        <f>IF(COUNT(T251:X251)=0,"",ROUND(AVERAGE(T251:X251),2))</f>
        <v/>
      </c>
      <c r="AE251" s="16">
        <f>IF(COUNT(E251:X251)=0,"",ROUND(AVERAGE(E251:X251),2))</f>
        <v/>
      </c>
      <c r="AF251">
        <f>IF(COUNT(E251:X251)=0,"",COUNT(E251:X251))</f>
        <v/>
      </c>
      <c r="AG251">
        <f>IF(COUNT(AA251,AB251,AC251,AD251)=0,"",IF(AA251=MIN(AA251,AB251,AC251,AD251),"Managing Medications",IF(AB251=MIN(AA251,AB251,AC251,AD251),"Appointment Keeping",IF(AC251=MIN(AA251,AB251,AC251,AD251),"Tracking Health Issues",IF(AD251=MIN(AA251,AB251,AC251,AD251),"Talking with Providers","")))))</f>
        <v/>
      </c>
      <c r="AH251">
        <f>IF(COUNT(E251:X251)=0,"",IF(AND(COUNT(E251:X251)=20,AA251&gt;=4,AB251&gt;=4,AC251&gt;=4,AD251&gt;=4),"Yes","Not yet"))</f>
        <v/>
      </c>
    </row>
    <row r="252">
      <c r="AA252" s="16">
        <f>IF(COUNT(E252:I252)=0,"",ROUND(AVERAGE(E252:I252),2))</f>
        <v/>
      </c>
      <c r="AB252" s="16">
        <f>IF(COUNT(J252:M252)=0,"",ROUND(AVERAGE(J252:M252),2))</f>
        <v/>
      </c>
      <c r="AC252" s="16">
        <f>IF(COUNT(N252:S252)=0,"",ROUND(AVERAGE(N252:S252),2))</f>
        <v/>
      </c>
      <c r="AD252" s="16">
        <f>IF(COUNT(T252:X252)=0,"",ROUND(AVERAGE(T252:X252),2))</f>
        <v/>
      </c>
      <c r="AE252" s="16">
        <f>IF(COUNT(E252:X252)=0,"",ROUND(AVERAGE(E252:X252),2))</f>
        <v/>
      </c>
      <c r="AF252">
        <f>IF(COUNT(E252:X252)=0,"",COUNT(E252:X252))</f>
        <v/>
      </c>
      <c r="AG252">
        <f>IF(COUNT(AA252,AB252,AC252,AD252)=0,"",IF(AA252=MIN(AA252,AB252,AC252,AD252),"Managing Medications",IF(AB252=MIN(AA252,AB252,AC252,AD252),"Appointment Keeping",IF(AC252=MIN(AA252,AB252,AC252,AD252),"Tracking Health Issues",IF(AD252=MIN(AA252,AB252,AC252,AD252),"Talking with Providers","")))))</f>
        <v/>
      </c>
      <c r="AH252">
        <f>IF(COUNT(E252:X252)=0,"",IF(AND(COUNT(E252:X252)=20,AA252&gt;=4,AB252&gt;=4,AC252&gt;=4,AD252&gt;=4),"Yes","Not yet"))</f>
        <v/>
      </c>
    </row>
    <row r="253">
      <c r="AA253" s="16">
        <f>IF(COUNT(E253:I253)=0,"",ROUND(AVERAGE(E253:I253),2))</f>
        <v/>
      </c>
      <c r="AB253" s="16">
        <f>IF(COUNT(J253:M253)=0,"",ROUND(AVERAGE(J253:M253),2))</f>
        <v/>
      </c>
      <c r="AC253" s="16">
        <f>IF(COUNT(N253:S253)=0,"",ROUND(AVERAGE(N253:S253),2))</f>
        <v/>
      </c>
      <c r="AD253" s="16">
        <f>IF(COUNT(T253:X253)=0,"",ROUND(AVERAGE(T253:X253),2))</f>
        <v/>
      </c>
      <c r="AE253" s="16">
        <f>IF(COUNT(E253:X253)=0,"",ROUND(AVERAGE(E253:X253),2))</f>
        <v/>
      </c>
      <c r="AF253">
        <f>IF(COUNT(E253:X253)=0,"",COUNT(E253:X253))</f>
        <v/>
      </c>
      <c r="AG253">
        <f>IF(COUNT(AA253,AB253,AC253,AD253)=0,"",IF(AA253=MIN(AA253,AB253,AC253,AD253),"Managing Medications",IF(AB253=MIN(AA253,AB253,AC253,AD253),"Appointment Keeping",IF(AC253=MIN(AA253,AB253,AC253,AD253),"Tracking Health Issues",IF(AD253=MIN(AA253,AB253,AC253,AD253),"Talking with Providers","")))))</f>
        <v/>
      </c>
      <c r="AH253">
        <f>IF(COUNT(E253:X253)=0,"",IF(AND(COUNT(E253:X253)=20,AA253&gt;=4,AB253&gt;=4,AC253&gt;=4,AD253&gt;=4),"Yes","Not yet"))</f>
        <v/>
      </c>
    </row>
    <row r="254">
      <c r="AA254" s="16">
        <f>IF(COUNT(E254:I254)=0,"",ROUND(AVERAGE(E254:I254),2))</f>
        <v/>
      </c>
      <c r="AB254" s="16">
        <f>IF(COUNT(J254:M254)=0,"",ROUND(AVERAGE(J254:M254),2))</f>
        <v/>
      </c>
      <c r="AC254" s="16">
        <f>IF(COUNT(N254:S254)=0,"",ROUND(AVERAGE(N254:S254),2))</f>
        <v/>
      </c>
      <c r="AD254" s="16">
        <f>IF(COUNT(T254:X254)=0,"",ROUND(AVERAGE(T254:X254),2))</f>
        <v/>
      </c>
      <c r="AE254" s="16">
        <f>IF(COUNT(E254:X254)=0,"",ROUND(AVERAGE(E254:X254),2))</f>
        <v/>
      </c>
      <c r="AF254">
        <f>IF(COUNT(E254:X254)=0,"",COUNT(E254:X254))</f>
        <v/>
      </c>
      <c r="AG254">
        <f>IF(COUNT(AA254,AB254,AC254,AD254)=0,"",IF(AA254=MIN(AA254,AB254,AC254,AD254),"Managing Medications",IF(AB254=MIN(AA254,AB254,AC254,AD254),"Appointment Keeping",IF(AC254=MIN(AA254,AB254,AC254,AD254),"Tracking Health Issues",IF(AD254=MIN(AA254,AB254,AC254,AD254),"Talking with Providers","")))))</f>
        <v/>
      </c>
      <c r="AH254">
        <f>IF(COUNT(E254:X254)=0,"",IF(AND(COUNT(E254:X254)=20,AA254&gt;=4,AB254&gt;=4,AC254&gt;=4,AD254&gt;=4),"Yes","Not yet"))</f>
        <v/>
      </c>
    </row>
    <row r="255">
      <c r="AA255" s="16">
        <f>IF(COUNT(E255:I255)=0,"",ROUND(AVERAGE(E255:I255),2))</f>
        <v/>
      </c>
      <c r="AB255" s="16">
        <f>IF(COUNT(J255:M255)=0,"",ROUND(AVERAGE(J255:M255),2))</f>
        <v/>
      </c>
      <c r="AC255" s="16">
        <f>IF(COUNT(N255:S255)=0,"",ROUND(AVERAGE(N255:S255),2))</f>
        <v/>
      </c>
      <c r="AD255" s="16">
        <f>IF(COUNT(T255:X255)=0,"",ROUND(AVERAGE(T255:X255),2))</f>
        <v/>
      </c>
      <c r="AE255" s="16">
        <f>IF(COUNT(E255:X255)=0,"",ROUND(AVERAGE(E255:X255),2))</f>
        <v/>
      </c>
      <c r="AF255">
        <f>IF(COUNT(E255:X255)=0,"",COUNT(E255:X255))</f>
        <v/>
      </c>
      <c r="AG255">
        <f>IF(COUNT(AA255,AB255,AC255,AD255)=0,"",IF(AA255=MIN(AA255,AB255,AC255,AD255),"Managing Medications",IF(AB255=MIN(AA255,AB255,AC255,AD255),"Appointment Keeping",IF(AC255=MIN(AA255,AB255,AC255,AD255),"Tracking Health Issues",IF(AD255=MIN(AA255,AB255,AC255,AD255),"Talking with Providers","")))))</f>
        <v/>
      </c>
      <c r="AH255">
        <f>IF(COUNT(E255:X255)=0,"",IF(AND(COUNT(E255:X255)=20,AA255&gt;=4,AB255&gt;=4,AC255&gt;=4,AD255&gt;=4),"Yes","Not yet"))</f>
        <v/>
      </c>
    </row>
    <row r="256">
      <c r="AA256" s="16">
        <f>IF(COUNT(E256:I256)=0,"",ROUND(AVERAGE(E256:I256),2))</f>
        <v/>
      </c>
      <c r="AB256" s="16">
        <f>IF(COUNT(J256:M256)=0,"",ROUND(AVERAGE(J256:M256),2))</f>
        <v/>
      </c>
      <c r="AC256" s="16">
        <f>IF(COUNT(N256:S256)=0,"",ROUND(AVERAGE(N256:S256),2))</f>
        <v/>
      </c>
      <c r="AD256" s="16">
        <f>IF(COUNT(T256:X256)=0,"",ROUND(AVERAGE(T256:X256),2))</f>
        <v/>
      </c>
      <c r="AE256" s="16">
        <f>IF(COUNT(E256:X256)=0,"",ROUND(AVERAGE(E256:X256),2))</f>
        <v/>
      </c>
      <c r="AF256">
        <f>IF(COUNT(E256:X256)=0,"",COUNT(E256:X256))</f>
        <v/>
      </c>
      <c r="AG256">
        <f>IF(COUNT(AA256,AB256,AC256,AD256)=0,"",IF(AA256=MIN(AA256,AB256,AC256,AD256),"Managing Medications",IF(AB256=MIN(AA256,AB256,AC256,AD256),"Appointment Keeping",IF(AC256=MIN(AA256,AB256,AC256,AD256),"Tracking Health Issues",IF(AD256=MIN(AA256,AB256,AC256,AD256),"Talking with Providers","")))))</f>
        <v/>
      </c>
      <c r="AH256">
        <f>IF(COUNT(E256:X256)=0,"",IF(AND(COUNT(E256:X256)=20,AA256&gt;=4,AB256&gt;=4,AC256&gt;=4,AD256&gt;=4),"Yes","Not yet"))</f>
        <v/>
      </c>
    </row>
    <row r="257">
      <c r="AA257" s="16">
        <f>IF(COUNT(E257:I257)=0,"",ROUND(AVERAGE(E257:I257),2))</f>
        <v/>
      </c>
      <c r="AB257" s="16">
        <f>IF(COUNT(J257:M257)=0,"",ROUND(AVERAGE(J257:M257),2))</f>
        <v/>
      </c>
      <c r="AC257" s="16">
        <f>IF(COUNT(N257:S257)=0,"",ROUND(AVERAGE(N257:S257),2))</f>
        <v/>
      </c>
      <c r="AD257" s="16">
        <f>IF(COUNT(T257:X257)=0,"",ROUND(AVERAGE(T257:X257),2))</f>
        <v/>
      </c>
      <c r="AE257" s="16">
        <f>IF(COUNT(E257:X257)=0,"",ROUND(AVERAGE(E257:X257),2))</f>
        <v/>
      </c>
      <c r="AF257">
        <f>IF(COUNT(E257:X257)=0,"",COUNT(E257:X257))</f>
        <v/>
      </c>
      <c r="AG257">
        <f>IF(COUNT(AA257,AB257,AC257,AD257)=0,"",IF(AA257=MIN(AA257,AB257,AC257,AD257),"Managing Medications",IF(AB257=MIN(AA257,AB257,AC257,AD257),"Appointment Keeping",IF(AC257=MIN(AA257,AB257,AC257,AD257),"Tracking Health Issues",IF(AD257=MIN(AA257,AB257,AC257,AD257),"Talking with Providers","")))))</f>
        <v/>
      </c>
      <c r="AH257">
        <f>IF(COUNT(E257:X257)=0,"",IF(AND(COUNT(E257:X257)=20,AA257&gt;=4,AB257&gt;=4,AC257&gt;=4,AD257&gt;=4),"Yes","Not yet"))</f>
        <v/>
      </c>
    </row>
    <row r="258">
      <c r="AA258" s="16">
        <f>IF(COUNT(E258:I258)=0,"",ROUND(AVERAGE(E258:I258),2))</f>
        <v/>
      </c>
      <c r="AB258" s="16">
        <f>IF(COUNT(J258:M258)=0,"",ROUND(AVERAGE(J258:M258),2))</f>
        <v/>
      </c>
      <c r="AC258" s="16">
        <f>IF(COUNT(N258:S258)=0,"",ROUND(AVERAGE(N258:S258),2))</f>
        <v/>
      </c>
      <c r="AD258" s="16">
        <f>IF(COUNT(T258:X258)=0,"",ROUND(AVERAGE(T258:X258),2))</f>
        <v/>
      </c>
      <c r="AE258" s="16">
        <f>IF(COUNT(E258:X258)=0,"",ROUND(AVERAGE(E258:X258),2))</f>
        <v/>
      </c>
      <c r="AF258">
        <f>IF(COUNT(E258:X258)=0,"",COUNT(E258:X258))</f>
        <v/>
      </c>
      <c r="AG258">
        <f>IF(COUNT(AA258,AB258,AC258,AD258)=0,"",IF(AA258=MIN(AA258,AB258,AC258,AD258),"Managing Medications",IF(AB258=MIN(AA258,AB258,AC258,AD258),"Appointment Keeping",IF(AC258=MIN(AA258,AB258,AC258,AD258),"Tracking Health Issues",IF(AD258=MIN(AA258,AB258,AC258,AD258),"Talking with Providers","")))))</f>
        <v/>
      </c>
      <c r="AH258">
        <f>IF(COUNT(E258:X258)=0,"",IF(AND(COUNT(E258:X258)=20,AA258&gt;=4,AB258&gt;=4,AC258&gt;=4,AD258&gt;=4),"Yes","Not yet"))</f>
        <v/>
      </c>
    </row>
    <row r="259">
      <c r="AA259" s="16">
        <f>IF(COUNT(E259:I259)=0,"",ROUND(AVERAGE(E259:I259),2))</f>
        <v/>
      </c>
      <c r="AB259" s="16">
        <f>IF(COUNT(J259:M259)=0,"",ROUND(AVERAGE(J259:M259),2))</f>
        <v/>
      </c>
      <c r="AC259" s="16">
        <f>IF(COUNT(N259:S259)=0,"",ROUND(AVERAGE(N259:S259),2))</f>
        <v/>
      </c>
      <c r="AD259" s="16">
        <f>IF(COUNT(T259:X259)=0,"",ROUND(AVERAGE(T259:X259),2))</f>
        <v/>
      </c>
      <c r="AE259" s="16">
        <f>IF(COUNT(E259:X259)=0,"",ROUND(AVERAGE(E259:X259),2))</f>
        <v/>
      </c>
      <c r="AF259">
        <f>IF(COUNT(E259:X259)=0,"",COUNT(E259:X259))</f>
        <v/>
      </c>
      <c r="AG259">
        <f>IF(COUNT(AA259,AB259,AC259,AD259)=0,"",IF(AA259=MIN(AA259,AB259,AC259,AD259),"Managing Medications",IF(AB259=MIN(AA259,AB259,AC259,AD259),"Appointment Keeping",IF(AC259=MIN(AA259,AB259,AC259,AD259),"Tracking Health Issues",IF(AD259=MIN(AA259,AB259,AC259,AD259),"Talking with Providers","")))))</f>
        <v/>
      </c>
      <c r="AH259">
        <f>IF(COUNT(E259:X259)=0,"",IF(AND(COUNT(E259:X259)=20,AA259&gt;=4,AB259&gt;=4,AC259&gt;=4,AD259&gt;=4),"Yes","Not yet"))</f>
        <v/>
      </c>
    </row>
    <row r="260">
      <c r="AA260" s="16">
        <f>IF(COUNT(E260:I260)=0,"",ROUND(AVERAGE(E260:I260),2))</f>
        <v/>
      </c>
      <c r="AB260" s="16">
        <f>IF(COUNT(J260:M260)=0,"",ROUND(AVERAGE(J260:M260),2))</f>
        <v/>
      </c>
      <c r="AC260" s="16">
        <f>IF(COUNT(N260:S260)=0,"",ROUND(AVERAGE(N260:S260),2))</f>
        <v/>
      </c>
      <c r="AD260" s="16">
        <f>IF(COUNT(T260:X260)=0,"",ROUND(AVERAGE(T260:X260),2))</f>
        <v/>
      </c>
      <c r="AE260" s="16">
        <f>IF(COUNT(E260:X260)=0,"",ROUND(AVERAGE(E260:X260),2))</f>
        <v/>
      </c>
      <c r="AF260">
        <f>IF(COUNT(E260:X260)=0,"",COUNT(E260:X260))</f>
        <v/>
      </c>
      <c r="AG260">
        <f>IF(COUNT(AA260,AB260,AC260,AD260)=0,"",IF(AA260=MIN(AA260,AB260,AC260,AD260),"Managing Medications",IF(AB260=MIN(AA260,AB260,AC260,AD260),"Appointment Keeping",IF(AC260=MIN(AA260,AB260,AC260,AD260),"Tracking Health Issues",IF(AD260=MIN(AA260,AB260,AC260,AD260),"Talking with Providers","")))))</f>
        <v/>
      </c>
      <c r="AH260">
        <f>IF(COUNT(E260:X260)=0,"",IF(AND(COUNT(E260:X260)=20,AA260&gt;=4,AB260&gt;=4,AC260&gt;=4,AD260&gt;=4),"Yes","Not yet"))</f>
        <v/>
      </c>
    </row>
    <row r="261">
      <c r="AA261" s="16">
        <f>IF(COUNT(E261:I261)=0,"",ROUND(AVERAGE(E261:I261),2))</f>
        <v/>
      </c>
      <c r="AB261" s="16">
        <f>IF(COUNT(J261:M261)=0,"",ROUND(AVERAGE(J261:M261),2))</f>
        <v/>
      </c>
      <c r="AC261" s="16">
        <f>IF(COUNT(N261:S261)=0,"",ROUND(AVERAGE(N261:S261),2))</f>
        <v/>
      </c>
      <c r="AD261" s="16">
        <f>IF(COUNT(T261:X261)=0,"",ROUND(AVERAGE(T261:X261),2))</f>
        <v/>
      </c>
      <c r="AE261" s="16">
        <f>IF(COUNT(E261:X261)=0,"",ROUND(AVERAGE(E261:X261),2))</f>
        <v/>
      </c>
      <c r="AF261">
        <f>IF(COUNT(E261:X261)=0,"",COUNT(E261:X261))</f>
        <v/>
      </c>
      <c r="AG261">
        <f>IF(COUNT(AA261,AB261,AC261,AD261)=0,"",IF(AA261=MIN(AA261,AB261,AC261,AD261),"Managing Medications",IF(AB261=MIN(AA261,AB261,AC261,AD261),"Appointment Keeping",IF(AC261=MIN(AA261,AB261,AC261,AD261),"Tracking Health Issues",IF(AD261=MIN(AA261,AB261,AC261,AD261),"Talking with Providers","")))))</f>
        <v/>
      </c>
      <c r="AH261">
        <f>IF(COUNT(E261:X261)=0,"",IF(AND(COUNT(E261:X261)=20,AA261&gt;=4,AB261&gt;=4,AC261&gt;=4,AD261&gt;=4),"Yes","Not yet"))</f>
        <v/>
      </c>
    </row>
    <row r="262">
      <c r="AA262" s="16">
        <f>IF(COUNT(E262:I262)=0,"",ROUND(AVERAGE(E262:I262),2))</f>
        <v/>
      </c>
      <c r="AB262" s="16">
        <f>IF(COUNT(J262:M262)=0,"",ROUND(AVERAGE(J262:M262),2))</f>
        <v/>
      </c>
      <c r="AC262" s="16">
        <f>IF(COUNT(N262:S262)=0,"",ROUND(AVERAGE(N262:S262),2))</f>
        <v/>
      </c>
      <c r="AD262" s="16">
        <f>IF(COUNT(T262:X262)=0,"",ROUND(AVERAGE(T262:X262),2))</f>
        <v/>
      </c>
      <c r="AE262" s="16">
        <f>IF(COUNT(E262:X262)=0,"",ROUND(AVERAGE(E262:X262),2))</f>
        <v/>
      </c>
      <c r="AF262">
        <f>IF(COUNT(E262:X262)=0,"",COUNT(E262:X262))</f>
        <v/>
      </c>
      <c r="AG262">
        <f>IF(COUNT(AA262,AB262,AC262,AD262)=0,"",IF(AA262=MIN(AA262,AB262,AC262,AD262),"Managing Medications",IF(AB262=MIN(AA262,AB262,AC262,AD262),"Appointment Keeping",IF(AC262=MIN(AA262,AB262,AC262,AD262),"Tracking Health Issues",IF(AD262=MIN(AA262,AB262,AC262,AD262),"Talking with Providers","")))))</f>
        <v/>
      </c>
      <c r="AH262">
        <f>IF(COUNT(E262:X262)=0,"",IF(AND(COUNT(E262:X262)=20,AA262&gt;=4,AB262&gt;=4,AC262&gt;=4,AD262&gt;=4),"Yes","Not yet"))</f>
        <v/>
      </c>
    </row>
    <row r="263">
      <c r="AA263" s="16">
        <f>IF(COUNT(E263:I263)=0,"",ROUND(AVERAGE(E263:I263),2))</f>
        <v/>
      </c>
      <c r="AB263" s="16">
        <f>IF(COUNT(J263:M263)=0,"",ROUND(AVERAGE(J263:M263),2))</f>
        <v/>
      </c>
      <c r="AC263" s="16">
        <f>IF(COUNT(N263:S263)=0,"",ROUND(AVERAGE(N263:S263),2))</f>
        <v/>
      </c>
      <c r="AD263" s="16">
        <f>IF(COUNT(T263:X263)=0,"",ROUND(AVERAGE(T263:X263),2))</f>
        <v/>
      </c>
      <c r="AE263" s="16">
        <f>IF(COUNT(E263:X263)=0,"",ROUND(AVERAGE(E263:X263),2))</f>
        <v/>
      </c>
      <c r="AF263">
        <f>IF(COUNT(E263:X263)=0,"",COUNT(E263:X263))</f>
        <v/>
      </c>
      <c r="AG263">
        <f>IF(COUNT(AA263,AB263,AC263,AD263)=0,"",IF(AA263=MIN(AA263,AB263,AC263,AD263),"Managing Medications",IF(AB263=MIN(AA263,AB263,AC263,AD263),"Appointment Keeping",IF(AC263=MIN(AA263,AB263,AC263,AD263),"Tracking Health Issues",IF(AD263=MIN(AA263,AB263,AC263,AD263),"Talking with Providers","")))))</f>
        <v/>
      </c>
      <c r="AH263">
        <f>IF(COUNT(E263:X263)=0,"",IF(AND(COUNT(E263:X263)=20,AA263&gt;=4,AB263&gt;=4,AC263&gt;=4,AD263&gt;=4),"Yes","Not yet"))</f>
        <v/>
      </c>
    </row>
    <row r="264">
      <c r="AA264" s="16">
        <f>IF(COUNT(E264:I264)=0,"",ROUND(AVERAGE(E264:I264),2))</f>
        <v/>
      </c>
      <c r="AB264" s="16">
        <f>IF(COUNT(J264:M264)=0,"",ROUND(AVERAGE(J264:M264),2))</f>
        <v/>
      </c>
      <c r="AC264" s="16">
        <f>IF(COUNT(N264:S264)=0,"",ROUND(AVERAGE(N264:S264),2))</f>
        <v/>
      </c>
      <c r="AD264" s="16">
        <f>IF(COUNT(T264:X264)=0,"",ROUND(AVERAGE(T264:X264),2))</f>
        <v/>
      </c>
      <c r="AE264" s="16">
        <f>IF(COUNT(E264:X264)=0,"",ROUND(AVERAGE(E264:X264),2))</f>
        <v/>
      </c>
      <c r="AF264">
        <f>IF(COUNT(E264:X264)=0,"",COUNT(E264:X264))</f>
        <v/>
      </c>
      <c r="AG264">
        <f>IF(COUNT(AA264,AB264,AC264,AD264)=0,"",IF(AA264=MIN(AA264,AB264,AC264,AD264),"Managing Medications",IF(AB264=MIN(AA264,AB264,AC264,AD264),"Appointment Keeping",IF(AC264=MIN(AA264,AB264,AC264,AD264),"Tracking Health Issues",IF(AD264=MIN(AA264,AB264,AC264,AD264),"Talking with Providers","")))))</f>
        <v/>
      </c>
      <c r="AH264">
        <f>IF(COUNT(E264:X264)=0,"",IF(AND(COUNT(E264:X264)=20,AA264&gt;=4,AB264&gt;=4,AC264&gt;=4,AD264&gt;=4),"Yes","Not yet"))</f>
        <v/>
      </c>
    </row>
    <row r="265">
      <c r="AA265" s="16">
        <f>IF(COUNT(E265:I265)=0,"",ROUND(AVERAGE(E265:I265),2))</f>
        <v/>
      </c>
      <c r="AB265" s="16">
        <f>IF(COUNT(J265:M265)=0,"",ROUND(AVERAGE(J265:M265),2))</f>
        <v/>
      </c>
      <c r="AC265" s="16">
        <f>IF(COUNT(N265:S265)=0,"",ROUND(AVERAGE(N265:S265),2))</f>
        <v/>
      </c>
      <c r="AD265" s="16">
        <f>IF(COUNT(T265:X265)=0,"",ROUND(AVERAGE(T265:X265),2))</f>
        <v/>
      </c>
      <c r="AE265" s="16">
        <f>IF(COUNT(E265:X265)=0,"",ROUND(AVERAGE(E265:X265),2))</f>
        <v/>
      </c>
      <c r="AF265">
        <f>IF(COUNT(E265:X265)=0,"",COUNT(E265:X265))</f>
        <v/>
      </c>
      <c r="AG265">
        <f>IF(COUNT(AA265,AB265,AC265,AD265)=0,"",IF(AA265=MIN(AA265,AB265,AC265,AD265),"Managing Medications",IF(AB265=MIN(AA265,AB265,AC265,AD265),"Appointment Keeping",IF(AC265=MIN(AA265,AB265,AC265,AD265),"Tracking Health Issues",IF(AD265=MIN(AA265,AB265,AC265,AD265),"Talking with Providers","")))))</f>
        <v/>
      </c>
      <c r="AH265">
        <f>IF(COUNT(E265:X265)=0,"",IF(AND(COUNT(E265:X265)=20,AA265&gt;=4,AB265&gt;=4,AC265&gt;=4,AD265&gt;=4),"Yes","Not yet"))</f>
        <v/>
      </c>
    </row>
    <row r="266">
      <c r="AA266" s="16">
        <f>IF(COUNT(E266:I266)=0,"",ROUND(AVERAGE(E266:I266),2))</f>
        <v/>
      </c>
      <c r="AB266" s="16">
        <f>IF(COUNT(J266:M266)=0,"",ROUND(AVERAGE(J266:M266),2))</f>
        <v/>
      </c>
      <c r="AC266" s="16">
        <f>IF(COUNT(N266:S266)=0,"",ROUND(AVERAGE(N266:S266),2))</f>
        <v/>
      </c>
      <c r="AD266" s="16">
        <f>IF(COUNT(T266:X266)=0,"",ROUND(AVERAGE(T266:X266),2))</f>
        <v/>
      </c>
      <c r="AE266" s="16">
        <f>IF(COUNT(E266:X266)=0,"",ROUND(AVERAGE(E266:X266),2))</f>
        <v/>
      </c>
      <c r="AF266">
        <f>IF(COUNT(E266:X266)=0,"",COUNT(E266:X266))</f>
        <v/>
      </c>
      <c r="AG266">
        <f>IF(COUNT(AA266,AB266,AC266,AD266)=0,"",IF(AA266=MIN(AA266,AB266,AC266,AD266),"Managing Medications",IF(AB266=MIN(AA266,AB266,AC266,AD266),"Appointment Keeping",IF(AC266=MIN(AA266,AB266,AC266,AD266),"Tracking Health Issues",IF(AD266=MIN(AA266,AB266,AC266,AD266),"Talking with Providers","")))))</f>
        <v/>
      </c>
      <c r="AH266">
        <f>IF(COUNT(E266:X266)=0,"",IF(AND(COUNT(E266:X266)=20,AA266&gt;=4,AB266&gt;=4,AC266&gt;=4,AD266&gt;=4),"Yes","Not yet"))</f>
        <v/>
      </c>
    </row>
    <row r="267">
      <c r="AA267" s="16">
        <f>IF(COUNT(E267:I267)=0,"",ROUND(AVERAGE(E267:I267),2))</f>
        <v/>
      </c>
      <c r="AB267" s="16">
        <f>IF(COUNT(J267:M267)=0,"",ROUND(AVERAGE(J267:M267),2))</f>
        <v/>
      </c>
      <c r="AC267" s="16">
        <f>IF(COUNT(N267:S267)=0,"",ROUND(AVERAGE(N267:S267),2))</f>
        <v/>
      </c>
      <c r="AD267" s="16">
        <f>IF(COUNT(T267:X267)=0,"",ROUND(AVERAGE(T267:X267),2))</f>
        <v/>
      </c>
      <c r="AE267" s="16">
        <f>IF(COUNT(E267:X267)=0,"",ROUND(AVERAGE(E267:X267),2))</f>
        <v/>
      </c>
      <c r="AF267">
        <f>IF(COUNT(E267:X267)=0,"",COUNT(E267:X267))</f>
        <v/>
      </c>
      <c r="AG267">
        <f>IF(COUNT(AA267,AB267,AC267,AD267)=0,"",IF(AA267=MIN(AA267,AB267,AC267,AD267),"Managing Medications",IF(AB267=MIN(AA267,AB267,AC267,AD267),"Appointment Keeping",IF(AC267=MIN(AA267,AB267,AC267,AD267),"Tracking Health Issues",IF(AD267=MIN(AA267,AB267,AC267,AD267),"Talking with Providers","")))))</f>
        <v/>
      </c>
      <c r="AH267">
        <f>IF(COUNT(E267:X267)=0,"",IF(AND(COUNT(E267:X267)=20,AA267&gt;=4,AB267&gt;=4,AC267&gt;=4,AD267&gt;=4),"Yes","Not yet"))</f>
        <v/>
      </c>
    </row>
    <row r="268">
      <c r="AA268" s="16">
        <f>IF(COUNT(E268:I268)=0,"",ROUND(AVERAGE(E268:I268),2))</f>
        <v/>
      </c>
      <c r="AB268" s="16">
        <f>IF(COUNT(J268:M268)=0,"",ROUND(AVERAGE(J268:M268),2))</f>
        <v/>
      </c>
      <c r="AC268" s="16">
        <f>IF(COUNT(N268:S268)=0,"",ROUND(AVERAGE(N268:S268),2))</f>
        <v/>
      </c>
      <c r="AD268" s="16">
        <f>IF(COUNT(T268:X268)=0,"",ROUND(AVERAGE(T268:X268),2))</f>
        <v/>
      </c>
      <c r="AE268" s="16">
        <f>IF(COUNT(E268:X268)=0,"",ROUND(AVERAGE(E268:X268),2))</f>
        <v/>
      </c>
      <c r="AF268">
        <f>IF(COUNT(E268:X268)=0,"",COUNT(E268:X268))</f>
        <v/>
      </c>
      <c r="AG268">
        <f>IF(COUNT(AA268,AB268,AC268,AD268)=0,"",IF(AA268=MIN(AA268,AB268,AC268,AD268),"Managing Medications",IF(AB268=MIN(AA268,AB268,AC268,AD268),"Appointment Keeping",IF(AC268=MIN(AA268,AB268,AC268,AD268),"Tracking Health Issues",IF(AD268=MIN(AA268,AB268,AC268,AD268),"Talking with Providers","")))))</f>
        <v/>
      </c>
      <c r="AH268">
        <f>IF(COUNT(E268:X268)=0,"",IF(AND(COUNT(E268:X268)=20,AA268&gt;=4,AB268&gt;=4,AC268&gt;=4,AD268&gt;=4),"Yes","Not yet"))</f>
        <v/>
      </c>
    </row>
    <row r="269">
      <c r="AA269" s="16">
        <f>IF(COUNT(E269:I269)=0,"",ROUND(AVERAGE(E269:I269),2))</f>
        <v/>
      </c>
      <c r="AB269" s="16">
        <f>IF(COUNT(J269:M269)=0,"",ROUND(AVERAGE(J269:M269),2))</f>
        <v/>
      </c>
      <c r="AC269" s="16">
        <f>IF(COUNT(N269:S269)=0,"",ROUND(AVERAGE(N269:S269),2))</f>
        <v/>
      </c>
      <c r="AD269" s="16">
        <f>IF(COUNT(T269:X269)=0,"",ROUND(AVERAGE(T269:X269),2))</f>
        <v/>
      </c>
      <c r="AE269" s="16">
        <f>IF(COUNT(E269:X269)=0,"",ROUND(AVERAGE(E269:X269),2))</f>
        <v/>
      </c>
      <c r="AF269">
        <f>IF(COUNT(E269:X269)=0,"",COUNT(E269:X269))</f>
        <v/>
      </c>
      <c r="AG269">
        <f>IF(COUNT(AA269,AB269,AC269,AD269)=0,"",IF(AA269=MIN(AA269,AB269,AC269,AD269),"Managing Medications",IF(AB269=MIN(AA269,AB269,AC269,AD269),"Appointment Keeping",IF(AC269=MIN(AA269,AB269,AC269,AD269),"Tracking Health Issues",IF(AD269=MIN(AA269,AB269,AC269,AD269),"Talking with Providers","")))))</f>
        <v/>
      </c>
      <c r="AH269">
        <f>IF(COUNT(E269:X269)=0,"",IF(AND(COUNT(E269:X269)=20,AA269&gt;=4,AB269&gt;=4,AC269&gt;=4,AD269&gt;=4),"Yes","Not yet"))</f>
        <v/>
      </c>
    </row>
    <row r="270">
      <c r="AA270" s="16">
        <f>IF(COUNT(E270:I270)=0,"",ROUND(AVERAGE(E270:I270),2))</f>
        <v/>
      </c>
      <c r="AB270" s="16">
        <f>IF(COUNT(J270:M270)=0,"",ROUND(AVERAGE(J270:M270),2))</f>
        <v/>
      </c>
      <c r="AC270" s="16">
        <f>IF(COUNT(N270:S270)=0,"",ROUND(AVERAGE(N270:S270),2))</f>
        <v/>
      </c>
      <c r="AD270" s="16">
        <f>IF(COUNT(T270:X270)=0,"",ROUND(AVERAGE(T270:X270),2))</f>
        <v/>
      </c>
      <c r="AE270" s="16">
        <f>IF(COUNT(E270:X270)=0,"",ROUND(AVERAGE(E270:X270),2))</f>
        <v/>
      </c>
      <c r="AF270">
        <f>IF(COUNT(E270:X270)=0,"",COUNT(E270:X270))</f>
        <v/>
      </c>
      <c r="AG270">
        <f>IF(COUNT(AA270,AB270,AC270,AD270)=0,"",IF(AA270=MIN(AA270,AB270,AC270,AD270),"Managing Medications",IF(AB270=MIN(AA270,AB270,AC270,AD270),"Appointment Keeping",IF(AC270=MIN(AA270,AB270,AC270,AD270),"Tracking Health Issues",IF(AD270=MIN(AA270,AB270,AC270,AD270),"Talking with Providers","")))))</f>
        <v/>
      </c>
      <c r="AH270">
        <f>IF(COUNT(E270:X270)=0,"",IF(AND(COUNT(E270:X270)=20,AA270&gt;=4,AB270&gt;=4,AC270&gt;=4,AD270&gt;=4),"Yes","Not yet"))</f>
        <v/>
      </c>
    </row>
    <row r="271">
      <c r="AA271" s="16">
        <f>IF(COUNT(E271:I271)=0,"",ROUND(AVERAGE(E271:I271),2))</f>
        <v/>
      </c>
      <c r="AB271" s="16">
        <f>IF(COUNT(J271:M271)=0,"",ROUND(AVERAGE(J271:M271),2))</f>
        <v/>
      </c>
      <c r="AC271" s="16">
        <f>IF(COUNT(N271:S271)=0,"",ROUND(AVERAGE(N271:S271),2))</f>
        <v/>
      </c>
      <c r="AD271" s="16">
        <f>IF(COUNT(T271:X271)=0,"",ROUND(AVERAGE(T271:X271),2))</f>
        <v/>
      </c>
      <c r="AE271" s="16">
        <f>IF(COUNT(E271:X271)=0,"",ROUND(AVERAGE(E271:X271),2))</f>
        <v/>
      </c>
      <c r="AF271">
        <f>IF(COUNT(E271:X271)=0,"",COUNT(E271:X271))</f>
        <v/>
      </c>
      <c r="AG271">
        <f>IF(COUNT(AA271,AB271,AC271,AD271)=0,"",IF(AA271=MIN(AA271,AB271,AC271,AD271),"Managing Medications",IF(AB271=MIN(AA271,AB271,AC271,AD271),"Appointment Keeping",IF(AC271=MIN(AA271,AB271,AC271,AD271),"Tracking Health Issues",IF(AD271=MIN(AA271,AB271,AC271,AD271),"Talking with Providers","")))))</f>
        <v/>
      </c>
      <c r="AH271">
        <f>IF(COUNT(E271:X271)=0,"",IF(AND(COUNT(E271:X271)=20,AA271&gt;=4,AB271&gt;=4,AC271&gt;=4,AD271&gt;=4),"Yes","Not yet"))</f>
        <v/>
      </c>
    </row>
    <row r="272">
      <c r="AA272" s="16">
        <f>IF(COUNT(E272:I272)=0,"",ROUND(AVERAGE(E272:I272),2))</f>
        <v/>
      </c>
      <c r="AB272" s="16">
        <f>IF(COUNT(J272:M272)=0,"",ROUND(AVERAGE(J272:M272),2))</f>
        <v/>
      </c>
      <c r="AC272" s="16">
        <f>IF(COUNT(N272:S272)=0,"",ROUND(AVERAGE(N272:S272),2))</f>
        <v/>
      </c>
      <c r="AD272" s="16">
        <f>IF(COUNT(T272:X272)=0,"",ROUND(AVERAGE(T272:X272),2))</f>
        <v/>
      </c>
      <c r="AE272" s="16">
        <f>IF(COUNT(E272:X272)=0,"",ROUND(AVERAGE(E272:X272),2))</f>
        <v/>
      </c>
      <c r="AF272">
        <f>IF(COUNT(E272:X272)=0,"",COUNT(E272:X272))</f>
        <v/>
      </c>
      <c r="AG272">
        <f>IF(COUNT(AA272,AB272,AC272,AD272)=0,"",IF(AA272=MIN(AA272,AB272,AC272,AD272),"Managing Medications",IF(AB272=MIN(AA272,AB272,AC272,AD272),"Appointment Keeping",IF(AC272=MIN(AA272,AB272,AC272,AD272),"Tracking Health Issues",IF(AD272=MIN(AA272,AB272,AC272,AD272),"Talking with Providers","")))))</f>
        <v/>
      </c>
      <c r="AH272">
        <f>IF(COUNT(E272:X272)=0,"",IF(AND(COUNT(E272:X272)=20,AA272&gt;=4,AB272&gt;=4,AC272&gt;=4,AD272&gt;=4),"Yes","Not yet"))</f>
        <v/>
      </c>
    </row>
    <row r="273">
      <c r="AA273" s="16">
        <f>IF(COUNT(E273:I273)=0,"",ROUND(AVERAGE(E273:I273),2))</f>
        <v/>
      </c>
      <c r="AB273" s="16">
        <f>IF(COUNT(J273:M273)=0,"",ROUND(AVERAGE(J273:M273),2))</f>
        <v/>
      </c>
      <c r="AC273" s="16">
        <f>IF(COUNT(N273:S273)=0,"",ROUND(AVERAGE(N273:S273),2))</f>
        <v/>
      </c>
      <c r="AD273" s="16">
        <f>IF(COUNT(T273:X273)=0,"",ROUND(AVERAGE(T273:X273),2))</f>
        <v/>
      </c>
      <c r="AE273" s="16">
        <f>IF(COUNT(E273:X273)=0,"",ROUND(AVERAGE(E273:X273),2))</f>
        <v/>
      </c>
      <c r="AF273">
        <f>IF(COUNT(E273:X273)=0,"",COUNT(E273:X273))</f>
        <v/>
      </c>
      <c r="AG273">
        <f>IF(COUNT(AA273,AB273,AC273,AD273)=0,"",IF(AA273=MIN(AA273,AB273,AC273,AD273),"Managing Medications",IF(AB273=MIN(AA273,AB273,AC273,AD273),"Appointment Keeping",IF(AC273=MIN(AA273,AB273,AC273,AD273),"Tracking Health Issues",IF(AD273=MIN(AA273,AB273,AC273,AD273),"Talking with Providers","")))))</f>
        <v/>
      </c>
      <c r="AH273">
        <f>IF(COUNT(E273:X273)=0,"",IF(AND(COUNT(E273:X273)=20,AA273&gt;=4,AB273&gt;=4,AC273&gt;=4,AD273&gt;=4),"Yes","Not yet"))</f>
        <v/>
      </c>
    </row>
    <row r="274">
      <c r="AA274" s="16">
        <f>IF(COUNT(E274:I274)=0,"",ROUND(AVERAGE(E274:I274),2))</f>
        <v/>
      </c>
      <c r="AB274" s="16">
        <f>IF(COUNT(J274:M274)=0,"",ROUND(AVERAGE(J274:M274),2))</f>
        <v/>
      </c>
      <c r="AC274" s="16">
        <f>IF(COUNT(N274:S274)=0,"",ROUND(AVERAGE(N274:S274),2))</f>
        <v/>
      </c>
      <c r="AD274" s="16">
        <f>IF(COUNT(T274:X274)=0,"",ROUND(AVERAGE(T274:X274),2))</f>
        <v/>
      </c>
      <c r="AE274" s="16">
        <f>IF(COUNT(E274:X274)=0,"",ROUND(AVERAGE(E274:X274),2))</f>
        <v/>
      </c>
      <c r="AF274">
        <f>IF(COUNT(E274:X274)=0,"",COUNT(E274:X274))</f>
        <v/>
      </c>
      <c r="AG274">
        <f>IF(COUNT(AA274,AB274,AC274,AD274)=0,"",IF(AA274=MIN(AA274,AB274,AC274,AD274),"Managing Medications",IF(AB274=MIN(AA274,AB274,AC274,AD274),"Appointment Keeping",IF(AC274=MIN(AA274,AB274,AC274,AD274),"Tracking Health Issues",IF(AD274=MIN(AA274,AB274,AC274,AD274),"Talking with Providers","")))))</f>
        <v/>
      </c>
      <c r="AH274">
        <f>IF(COUNT(E274:X274)=0,"",IF(AND(COUNT(E274:X274)=20,AA274&gt;=4,AB274&gt;=4,AC274&gt;=4,AD274&gt;=4),"Yes","Not yet"))</f>
        <v/>
      </c>
    </row>
    <row r="275">
      <c r="AA275" s="16">
        <f>IF(COUNT(E275:I275)=0,"",ROUND(AVERAGE(E275:I275),2))</f>
        <v/>
      </c>
      <c r="AB275" s="16">
        <f>IF(COUNT(J275:M275)=0,"",ROUND(AVERAGE(J275:M275),2))</f>
        <v/>
      </c>
      <c r="AC275" s="16">
        <f>IF(COUNT(N275:S275)=0,"",ROUND(AVERAGE(N275:S275),2))</f>
        <v/>
      </c>
      <c r="AD275" s="16">
        <f>IF(COUNT(T275:X275)=0,"",ROUND(AVERAGE(T275:X275),2))</f>
        <v/>
      </c>
      <c r="AE275" s="16">
        <f>IF(COUNT(E275:X275)=0,"",ROUND(AVERAGE(E275:X275),2))</f>
        <v/>
      </c>
      <c r="AF275">
        <f>IF(COUNT(E275:X275)=0,"",COUNT(E275:X275))</f>
        <v/>
      </c>
      <c r="AG275">
        <f>IF(COUNT(AA275,AB275,AC275,AD275)=0,"",IF(AA275=MIN(AA275,AB275,AC275,AD275),"Managing Medications",IF(AB275=MIN(AA275,AB275,AC275,AD275),"Appointment Keeping",IF(AC275=MIN(AA275,AB275,AC275,AD275),"Tracking Health Issues",IF(AD275=MIN(AA275,AB275,AC275,AD275),"Talking with Providers","")))))</f>
        <v/>
      </c>
      <c r="AH275">
        <f>IF(COUNT(E275:X275)=0,"",IF(AND(COUNT(E275:X275)=20,AA275&gt;=4,AB275&gt;=4,AC275&gt;=4,AD275&gt;=4),"Yes","Not yet"))</f>
        <v/>
      </c>
    </row>
    <row r="276">
      <c r="AA276" s="16">
        <f>IF(COUNT(E276:I276)=0,"",ROUND(AVERAGE(E276:I276),2))</f>
        <v/>
      </c>
      <c r="AB276" s="16">
        <f>IF(COUNT(J276:M276)=0,"",ROUND(AVERAGE(J276:M276),2))</f>
        <v/>
      </c>
      <c r="AC276" s="16">
        <f>IF(COUNT(N276:S276)=0,"",ROUND(AVERAGE(N276:S276),2))</f>
        <v/>
      </c>
      <c r="AD276" s="16">
        <f>IF(COUNT(T276:X276)=0,"",ROUND(AVERAGE(T276:X276),2))</f>
        <v/>
      </c>
      <c r="AE276" s="16">
        <f>IF(COUNT(E276:X276)=0,"",ROUND(AVERAGE(E276:X276),2))</f>
        <v/>
      </c>
      <c r="AF276">
        <f>IF(COUNT(E276:X276)=0,"",COUNT(E276:X276))</f>
        <v/>
      </c>
      <c r="AG276">
        <f>IF(COUNT(AA276,AB276,AC276,AD276)=0,"",IF(AA276=MIN(AA276,AB276,AC276,AD276),"Managing Medications",IF(AB276=MIN(AA276,AB276,AC276,AD276),"Appointment Keeping",IF(AC276=MIN(AA276,AB276,AC276,AD276),"Tracking Health Issues",IF(AD276=MIN(AA276,AB276,AC276,AD276),"Talking with Providers","")))))</f>
        <v/>
      </c>
      <c r="AH276">
        <f>IF(COUNT(E276:X276)=0,"",IF(AND(COUNT(E276:X276)=20,AA276&gt;=4,AB276&gt;=4,AC276&gt;=4,AD276&gt;=4),"Yes","Not yet"))</f>
        <v/>
      </c>
    </row>
    <row r="277">
      <c r="AA277" s="16">
        <f>IF(COUNT(E277:I277)=0,"",ROUND(AVERAGE(E277:I277),2))</f>
        <v/>
      </c>
      <c r="AB277" s="16">
        <f>IF(COUNT(J277:M277)=0,"",ROUND(AVERAGE(J277:M277),2))</f>
        <v/>
      </c>
      <c r="AC277" s="16">
        <f>IF(COUNT(N277:S277)=0,"",ROUND(AVERAGE(N277:S277),2))</f>
        <v/>
      </c>
      <c r="AD277" s="16">
        <f>IF(COUNT(T277:X277)=0,"",ROUND(AVERAGE(T277:X277),2))</f>
        <v/>
      </c>
      <c r="AE277" s="16">
        <f>IF(COUNT(E277:X277)=0,"",ROUND(AVERAGE(E277:X277),2))</f>
        <v/>
      </c>
      <c r="AF277">
        <f>IF(COUNT(E277:X277)=0,"",COUNT(E277:X277))</f>
        <v/>
      </c>
      <c r="AG277">
        <f>IF(COUNT(AA277,AB277,AC277,AD277)=0,"",IF(AA277=MIN(AA277,AB277,AC277,AD277),"Managing Medications",IF(AB277=MIN(AA277,AB277,AC277,AD277),"Appointment Keeping",IF(AC277=MIN(AA277,AB277,AC277,AD277),"Tracking Health Issues",IF(AD277=MIN(AA277,AB277,AC277,AD277),"Talking with Providers","")))))</f>
        <v/>
      </c>
      <c r="AH277">
        <f>IF(COUNT(E277:X277)=0,"",IF(AND(COUNT(E277:X277)=20,AA277&gt;=4,AB277&gt;=4,AC277&gt;=4,AD277&gt;=4),"Yes","Not yet"))</f>
        <v/>
      </c>
    </row>
    <row r="278">
      <c r="AA278" s="16">
        <f>IF(COUNT(E278:I278)=0,"",ROUND(AVERAGE(E278:I278),2))</f>
        <v/>
      </c>
      <c r="AB278" s="16">
        <f>IF(COUNT(J278:M278)=0,"",ROUND(AVERAGE(J278:M278),2))</f>
        <v/>
      </c>
      <c r="AC278" s="16">
        <f>IF(COUNT(N278:S278)=0,"",ROUND(AVERAGE(N278:S278),2))</f>
        <v/>
      </c>
      <c r="AD278" s="16">
        <f>IF(COUNT(T278:X278)=0,"",ROUND(AVERAGE(T278:X278),2))</f>
        <v/>
      </c>
      <c r="AE278" s="16">
        <f>IF(COUNT(E278:X278)=0,"",ROUND(AVERAGE(E278:X278),2))</f>
        <v/>
      </c>
      <c r="AF278">
        <f>IF(COUNT(E278:X278)=0,"",COUNT(E278:X278))</f>
        <v/>
      </c>
      <c r="AG278">
        <f>IF(COUNT(AA278,AB278,AC278,AD278)=0,"",IF(AA278=MIN(AA278,AB278,AC278,AD278),"Managing Medications",IF(AB278=MIN(AA278,AB278,AC278,AD278),"Appointment Keeping",IF(AC278=MIN(AA278,AB278,AC278,AD278),"Tracking Health Issues",IF(AD278=MIN(AA278,AB278,AC278,AD278),"Talking with Providers","")))))</f>
        <v/>
      </c>
      <c r="AH278">
        <f>IF(COUNT(E278:X278)=0,"",IF(AND(COUNT(E278:X278)=20,AA278&gt;=4,AB278&gt;=4,AC278&gt;=4,AD278&gt;=4),"Yes","Not yet"))</f>
        <v/>
      </c>
    </row>
    <row r="279">
      <c r="AA279" s="16">
        <f>IF(COUNT(E279:I279)=0,"",ROUND(AVERAGE(E279:I279),2))</f>
        <v/>
      </c>
      <c r="AB279" s="16">
        <f>IF(COUNT(J279:M279)=0,"",ROUND(AVERAGE(J279:M279),2))</f>
        <v/>
      </c>
      <c r="AC279" s="16">
        <f>IF(COUNT(N279:S279)=0,"",ROUND(AVERAGE(N279:S279),2))</f>
        <v/>
      </c>
      <c r="AD279" s="16">
        <f>IF(COUNT(T279:X279)=0,"",ROUND(AVERAGE(T279:X279),2))</f>
        <v/>
      </c>
      <c r="AE279" s="16">
        <f>IF(COUNT(E279:X279)=0,"",ROUND(AVERAGE(E279:X279),2))</f>
        <v/>
      </c>
      <c r="AF279">
        <f>IF(COUNT(E279:X279)=0,"",COUNT(E279:X279))</f>
        <v/>
      </c>
      <c r="AG279">
        <f>IF(COUNT(AA279,AB279,AC279,AD279)=0,"",IF(AA279=MIN(AA279,AB279,AC279,AD279),"Managing Medications",IF(AB279=MIN(AA279,AB279,AC279,AD279),"Appointment Keeping",IF(AC279=MIN(AA279,AB279,AC279,AD279),"Tracking Health Issues",IF(AD279=MIN(AA279,AB279,AC279,AD279),"Talking with Providers","")))))</f>
        <v/>
      </c>
      <c r="AH279">
        <f>IF(COUNT(E279:X279)=0,"",IF(AND(COUNT(E279:X279)=20,AA279&gt;=4,AB279&gt;=4,AC279&gt;=4,AD279&gt;=4),"Yes","Not yet"))</f>
        <v/>
      </c>
    </row>
    <row r="280">
      <c r="AA280" s="16">
        <f>IF(COUNT(E280:I280)=0,"",ROUND(AVERAGE(E280:I280),2))</f>
        <v/>
      </c>
      <c r="AB280" s="16">
        <f>IF(COUNT(J280:M280)=0,"",ROUND(AVERAGE(J280:M280),2))</f>
        <v/>
      </c>
      <c r="AC280" s="16">
        <f>IF(COUNT(N280:S280)=0,"",ROUND(AVERAGE(N280:S280),2))</f>
        <v/>
      </c>
      <c r="AD280" s="16">
        <f>IF(COUNT(T280:X280)=0,"",ROUND(AVERAGE(T280:X280),2))</f>
        <v/>
      </c>
      <c r="AE280" s="16">
        <f>IF(COUNT(E280:X280)=0,"",ROUND(AVERAGE(E280:X280),2))</f>
        <v/>
      </c>
      <c r="AF280">
        <f>IF(COUNT(E280:X280)=0,"",COUNT(E280:X280))</f>
        <v/>
      </c>
      <c r="AG280">
        <f>IF(COUNT(AA280,AB280,AC280,AD280)=0,"",IF(AA280=MIN(AA280,AB280,AC280,AD280),"Managing Medications",IF(AB280=MIN(AA280,AB280,AC280,AD280),"Appointment Keeping",IF(AC280=MIN(AA280,AB280,AC280,AD280),"Tracking Health Issues",IF(AD280=MIN(AA280,AB280,AC280,AD280),"Talking with Providers","")))))</f>
        <v/>
      </c>
      <c r="AH280">
        <f>IF(COUNT(E280:X280)=0,"",IF(AND(COUNT(E280:X280)=20,AA280&gt;=4,AB280&gt;=4,AC280&gt;=4,AD280&gt;=4),"Yes","Not yet"))</f>
        <v/>
      </c>
    </row>
    <row r="281">
      <c r="AA281" s="16">
        <f>IF(COUNT(E281:I281)=0,"",ROUND(AVERAGE(E281:I281),2))</f>
        <v/>
      </c>
      <c r="AB281" s="16">
        <f>IF(COUNT(J281:M281)=0,"",ROUND(AVERAGE(J281:M281),2))</f>
        <v/>
      </c>
      <c r="AC281" s="16">
        <f>IF(COUNT(N281:S281)=0,"",ROUND(AVERAGE(N281:S281),2))</f>
        <v/>
      </c>
      <c r="AD281" s="16">
        <f>IF(COUNT(T281:X281)=0,"",ROUND(AVERAGE(T281:X281),2))</f>
        <v/>
      </c>
      <c r="AE281" s="16">
        <f>IF(COUNT(E281:X281)=0,"",ROUND(AVERAGE(E281:X281),2))</f>
        <v/>
      </c>
      <c r="AF281">
        <f>IF(COUNT(E281:X281)=0,"",COUNT(E281:X281))</f>
        <v/>
      </c>
      <c r="AG281">
        <f>IF(COUNT(AA281,AB281,AC281,AD281)=0,"",IF(AA281=MIN(AA281,AB281,AC281,AD281),"Managing Medications",IF(AB281=MIN(AA281,AB281,AC281,AD281),"Appointment Keeping",IF(AC281=MIN(AA281,AB281,AC281,AD281),"Tracking Health Issues",IF(AD281=MIN(AA281,AB281,AC281,AD281),"Talking with Providers","")))))</f>
        <v/>
      </c>
      <c r="AH281">
        <f>IF(COUNT(E281:X281)=0,"",IF(AND(COUNT(E281:X281)=20,AA281&gt;=4,AB281&gt;=4,AC281&gt;=4,AD281&gt;=4),"Yes","Not yet"))</f>
        <v/>
      </c>
    </row>
    <row r="282">
      <c r="AA282" s="16">
        <f>IF(COUNT(E282:I282)=0,"",ROUND(AVERAGE(E282:I282),2))</f>
        <v/>
      </c>
      <c r="AB282" s="16">
        <f>IF(COUNT(J282:M282)=0,"",ROUND(AVERAGE(J282:M282),2))</f>
        <v/>
      </c>
      <c r="AC282" s="16">
        <f>IF(COUNT(N282:S282)=0,"",ROUND(AVERAGE(N282:S282),2))</f>
        <v/>
      </c>
      <c r="AD282" s="16">
        <f>IF(COUNT(T282:X282)=0,"",ROUND(AVERAGE(T282:X282),2))</f>
        <v/>
      </c>
      <c r="AE282" s="16">
        <f>IF(COUNT(E282:X282)=0,"",ROUND(AVERAGE(E282:X282),2))</f>
        <v/>
      </c>
      <c r="AF282">
        <f>IF(COUNT(E282:X282)=0,"",COUNT(E282:X282))</f>
        <v/>
      </c>
      <c r="AG282">
        <f>IF(COUNT(AA282,AB282,AC282,AD282)=0,"",IF(AA282=MIN(AA282,AB282,AC282,AD282),"Managing Medications",IF(AB282=MIN(AA282,AB282,AC282,AD282),"Appointment Keeping",IF(AC282=MIN(AA282,AB282,AC282,AD282),"Tracking Health Issues",IF(AD282=MIN(AA282,AB282,AC282,AD282),"Talking with Providers","")))))</f>
        <v/>
      </c>
      <c r="AH282">
        <f>IF(COUNT(E282:X282)=0,"",IF(AND(COUNT(E282:X282)=20,AA282&gt;=4,AB282&gt;=4,AC282&gt;=4,AD282&gt;=4),"Yes","Not yet"))</f>
        <v/>
      </c>
    </row>
    <row r="283">
      <c r="AA283" s="16">
        <f>IF(COUNT(E283:I283)=0,"",ROUND(AVERAGE(E283:I283),2))</f>
        <v/>
      </c>
      <c r="AB283" s="16">
        <f>IF(COUNT(J283:M283)=0,"",ROUND(AVERAGE(J283:M283),2))</f>
        <v/>
      </c>
      <c r="AC283" s="16">
        <f>IF(COUNT(N283:S283)=0,"",ROUND(AVERAGE(N283:S283),2))</f>
        <v/>
      </c>
      <c r="AD283" s="16">
        <f>IF(COUNT(T283:X283)=0,"",ROUND(AVERAGE(T283:X283),2))</f>
        <v/>
      </c>
      <c r="AE283" s="16">
        <f>IF(COUNT(E283:X283)=0,"",ROUND(AVERAGE(E283:X283),2))</f>
        <v/>
      </c>
      <c r="AF283">
        <f>IF(COUNT(E283:X283)=0,"",COUNT(E283:X283))</f>
        <v/>
      </c>
      <c r="AG283">
        <f>IF(COUNT(AA283,AB283,AC283,AD283)=0,"",IF(AA283=MIN(AA283,AB283,AC283,AD283),"Managing Medications",IF(AB283=MIN(AA283,AB283,AC283,AD283),"Appointment Keeping",IF(AC283=MIN(AA283,AB283,AC283,AD283),"Tracking Health Issues",IF(AD283=MIN(AA283,AB283,AC283,AD283),"Talking with Providers","")))))</f>
        <v/>
      </c>
      <c r="AH283">
        <f>IF(COUNT(E283:X283)=0,"",IF(AND(COUNT(E283:X283)=20,AA283&gt;=4,AB283&gt;=4,AC283&gt;=4,AD283&gt;=4),"Yes","Not yet"))</f>
        <v/>
      </c>
    </row>
    <row r="284">
      <c r="AA284" s="16">
        <f>IF(COUNT(E284:I284)=0,"",ROUND(AVERAGE(E284:I284),2))</f>
        <v/>
      </c>
      <c r="AB284" s="16">
        <f>IF(COUNT(J284:M284)=0,"",ROUND(AVERAGE(J284:M284),2))</f>
        <v/>
      </c>
      <c r="AC284" s="16">
        <f>IF(COUNT(N284:S284)=0,"",ROUND(AVERAGE(N284:S284),2))</f>
        <v/>
      </c>
      <c r="AD284" s="16">
        <f>IF(COUNT(T284:X284)=0,"",ROUND(AVERAGE(T284:X284),2))</f>
        <v/>
      </c>
      <c r="AE284" s="16">
        <f>IF(COUNT(E284:X284)=0,"",ROUND(AVERAGE(E284:X284),2))</f>
        <v/>
      </c>
      <c r="AF284">
        <f>IF(COUNT(E284:X284)=0,"",COUNT(E284:X284))</f>
        <v/>
      </c>
      <c r="AG284">
        <f>IF(COUNT(AA284,AB284,AC284,AD284)=0,"",IF(AA284=MIN(AA284,AB284,AC284,AD284),"Managing Medications",IF(AB284=MIN(AA284,AB284,AC284,AD284),"Appointment Keeping",IF(AC284=MIN(AA284,AB284,AC284,AD284),"Tracking Health Issues",IF(AD284=MIN(AA284,AB284,AC284,AD284),"Talking with Providers","")))))</f>
        <v/>
      </c>
      <c r="AH284">
        <f>IF(COUNT(E284:X284)=0,"",IF(AND(COUNT(E284:X284)=20,AA284&gt;=4,AB284&gt;=4,AC284&gt;=4,AD284&gt;=4),"Yes","Not yet"))</f>
        <v/>
      </c>
    </row>
    <row r="285">
      <c r="AA285" s="16">
        <f>IF(COUNT(E285:I285)=0,"",ROUND(AVERAGE(E285:I285),2))</f>
        <v/>
      </c>
      <c r="AB285" s="16">
        <f>IF(COUNT(J285:M285)=0,"",ROUND(AVERAGE(J285:M285),2))</f>
        <v/>
      </c>
      <c r="AC285" s="16">
        <f>IF(COUNT(N285:S285)=0,"",ROUND(AVERAGE(N285:S285),2))</f>
        <v/>
      </c>
      <c r="AD285" s="16">
        <f>IF(COUNT(T285:X285)=0,"",ROUND(AVERAGE(T285:X285),2))</f>
        <v/>
      </c>
      <c r="AE285" s="16">
        <f>IF(COUNT(E285:X285)=0,"",ROUND(AVERAGE(E285:X285),2))</f>
        <v/>
      </c>
      <c r="AF285">
        <f>IF(COUNT(E285:X285)=0,"",COUNT(E285:X285))</f>
        <v/>
      </c>
      <c r="AG285">
        <f>IF(COUNT(AA285,AB285,AC285,AD285)=0,"",IF(AA285=MIN(AA285,AB285,AC285,AD285),"Managing Medications",IF(AB285=MIN(AA285,AB285,AC285,AD285),"Appointment Keeping",IF(AC285=MIN(AA285,AB285,AC285,AD285),"Tracking Health Issues",IF(AD285=MIN(AA285,AB285,AC285,AD285),"Talking with Providers","")))))</f>
        <v/>
      </c>
      <c r="AH285">
        <f>IF(COUNT(E285:X285)=0,"",IF(AND(COUNT(E285:X285)=20,AA285&gt;=4,AB285&gt;=4,AC285&gt;=4,AD285&gt;=4),"Yes","Not yet"))</f>
        <v/>
      </c>
    </row>
    <row r="286">
      <c r="AA286" s="16">
        <f>IF(COUNT(E286:I286)=0,"",ROUND(AVERAGE(E286:I286),2))</f>
        <v/>
      </c>
      <c r="AB286" s="16">
        <f>IF(COUNT(J286:M286)=0,"",ROUND(AVERAGE(J286:M286),2))</f>
        <v/>
      </c>
      <c r="AC286" s="16">
        <f>IF(COUNT(N286:S286)=0,"",ROUND(AVERAGE(N286:S286),2))</f>
        <v/>
      </c>
      <c r="AD286" s="16">
        <f>IF(COUNT(T286:X286)=0,"",ROUND(AVERAGE(T286:X286),2))</f>
        <v/>
      </c>
      <c r="AE286" s="16">
        <f>IF(COUNT(E286:X286)=0,"",ROUND(AVERAGE(E286:X286),2))</f>
        <v/>
      </c>
      <c r="AF286">
        <f>IF(COUNT(E286:X286)=0,"",COUNT(E286:X286))</f>
        <v/>
      </c>
      <c r="AG286">
        <f>IF(COUNT(AA286,AB286,AC286,AD286)=0,"",IF(AA286=MIN(AA286,AB286,AC286,AD286),"Managing Medications",IF(AB286=MIN(AA286,AB286,AC286,AD286),"Appointment Keeping",IF(AC286=MIN(AA286,AB286,AC286,AD286),"Tracking Health Issues",IF(AD286=MIN(AA286,AB286,AC286,AD286),"Talking with Providers","")))))</f>
        <v/>
      </c>
      <c r="AH286">
        <f>IF(COUNT(E286:X286)=0,"",IF(AND(COUNT(E286:X286)=20,AA286&gt;=4,AB286&gt;=4,AC286&gt;=4,AD286&gt;=4),"Yes","Not yet"))</f>
        <v/>
      </c>
    </row>
    <row r="287">
      <c r="AA287" s="16">
        <f>IF(COUNT(E287:I287)=0,"",ROUND(AVERAGE(E287:I287),2))</f>
        <v/>
      </c>
      <c r="AB287" s="16">
        <f>IF(COUNT(J287:M287)=0,"",ROUND(AVERAGE(J287:M287),2))</f>
        <v/>
      </c>
      <c r="AC287" s="16">
        <f>IF(COUNT(N287:S287)=0,"",ROUND(AVERAGE(N287:S287),2))</f>
        <v/>
      </c>
      <c r="AD287" s="16">
        <f>IF(COUNT(T287:X287)=0,"",ROUND(AVERAGE(T287:X287),2))</f>
        <v/>
      </c>
      <c r="AE287" s="16">
        <f>IF(COUNT(E287:X287)=0,"",ROUND(AVERAGE(E287:X287),2))</f>
        <v/>
      </c>
      <c r="AF287">
        <f>IF(COUNT(E287:X287)=0,"",COUNT(E287:X287))</f>
        <v/>
      </c>
      <c r="AG287">
        <f>IF(COUNT(AA287,AB287,AC287,AD287)=0,"",IF(AA287=MIN(AA287,AB287,AC287,AD287),"Managing Medications",IF(AB287=MIN(AA287,AB287,AC287,AD287),"Appointment Keeping",IF(AC287=MIN(AA287,AB287,AC287,AD287),"Tracking Health Issues",IF(AD287=MIN(AA287,AB287,AC287,AD287),"Talking with Providers","")))))</f>
        <v/>
      </c>
      <c r="AH287">
        <f>IF(COUNT(E287:X287)=0,"",IF(AND(COUNT(E287:X287)=20,AA287&gt;=4,AB287&gt;=4,AC287&gt;=4,AD287&gt;=4),"Yes","Not yet"))</f>
        <v/>
      </c>
    </row>
    <row r="288">
      <c r="AA288" s="16">
        <f>IF(COUNT(E288:I288)=0,"",ROUND(AVERAGE(E288:I288),2))</f>
        <v/>
      </c>
      <c r="AB288" s="16">
        <f>IF(COUNT(J288:M288)=0,"",ROUND(AVERAGE(J288:M288),2))</f>
        <v/>
      </c>
      <c r="AC288" s="16">
        <f>IF(COUNT(N288:S288)=0,"",ROUND(AVERAGE(N288:S288),2))</f>
        <v/>
      </c>
      <c r="AD288" s="16">
        <f>IF(COUNT(T288:X288)=0,"",ROUND(AVERAGE(T288:X288),2))</f>
        <v/>
      </c>
      <c r="AE288" s="16">
        <f>IF(COUNT(E288:X288)=0,"",ROUND(AVERAGE(E288:X288),2))</f>
        <v/>
      </c>
      <c r="AF288">
        <f>IF(COUNT(E288:X288)=0,"",COUNT(E288:X288))</f>
        <v/>
      </c>
      <c r="AG288">
        <f>IF(COUNT(AA288,AB288,AC288,AD288)=0,"",IF(AA288=MIN(AA288,AB288,AC288,AD288),"Managing Medications",IF(AB288=MIN(AA288,AB288,AC288,AD288),"Appointment Keeping",IF(AC288=MIN(AA288,AB288,AC288,AD288),"Tracking Health Issues",IF(AD288=MIN(AA288,AB288,AC288,AD288),"Talking with Providers","")))))</f>
        <v/>
      </c>
      <c r="AH288">
        <f>IF(COUNT(E288:X288)=0,"",IF(AND(COUNT(E288:X288)=20,AA288&gt;=4,AB288&gt;=4,AC288&gt;=4,AD288&gt;=4),"Yes","Not yet"))</f>
        <v/>
      </c>
    </row>
    <row r="289">
      <c r="AA289" s="16">
        <f>IF(COUNT(E289:I289)=0,"",ROUND(AVERAGE(E289:I289),2))</f>
        <v/>
      </c>
      <c r="AB289" s="16">
        <f>IF(COUNT(J289:M289)=0,"",ROUND(AVERAGE(J289:M289),2))</f>
        <v/>
      </c>
      <c r="AC289" s="16">
        <f>IF(COUNT(N289:S289)=0,"",ROUND(AVERAGE(N289:S289),2))</f>
        <v/>
      </c>
      <c r="AD289" s="16">
        <f>IF(COUNT(T289:X289)=0,"",ROUND(AVERAGE(T289:X289),2))</f>
        <v/>
      </c>
      <c r="AE289" s="16">
        <f>IF(COUNT(E289:X289)=0,"",ROUND(AVERAGE(E289:X289),2))</f>
        <v/>
      </c>
      <c r="AF289">
        <f>IF(COUNT(E289:X289)=0,"",COUNT(E289:X289))</f>
        <v/>
      </c>
      <c r="AG289">
        <f>IF(COUNT(AA289,AB289,AC289,AD289)=0,"",IF(AA289=MIN(AA289,AB289,AC289,AD289),"Managing Medications",IF(AB289=MIN(AA289,AB289,AC289,AD289),"Appointment Keeping",IF(AC289=MIN(AA289,AB289,AC289,AD289),"Tracking Health Issues",IF(AD289=MIN(AA289,AB289,AC289,AD289),"Talking with Providers","")))))</f>
        <v/>
      </c>
      <c r="AH289">
        <f>IF(COUNT(E289:X289)=0,"",IF(AND(COUNT(E289:X289)=20,AA289&gt;=4,AB289&gt;=4,AC289&gt;=4,AD289&gt;=4),"Yes","Not yet"))</f>
        <v/>
      </c>
    </row>
    <row r="290">
      <c r="AA290" s="16">
        <f>IF(COUNT(E290:I290)=0,"",ROUND(AVERAGE(E290:I290),2))</f>
        <v/>
      </c>
      <c r="AB290" s="16">
        <f>IF(COUNT(J290:M290)=0,"",ROUND(AVERAGE(J290:M290),2))</f>
        <v/>
      </c>
      <c r="AC290" s="16">
        <f>IF(COUNT(N290:S290)=0,"",ROUND(AVERAGE(N290:S290),2))</f>
        <v/>
      </c>
      <c r="AD290" s="16">
        <f>IF(COUNT(T290:X290)=0,"",ROUND(AVERAGE(T290:X290),2))</f>
        <v/>
      </c>
      <c r="AE290" s="16">
        <f>IF(COUNT(E290:X290)=0,"",ROUND(AVERAGE(E290:X290),2))</f>
        <v/>
      </c>
      <c r="AF290">
        <f>IF(COUNT(E290:X290)=0,"",COUNT(E290:X290))</f>
        <v/>
      </c>
      <c r="AG290">
        <f>IF(COUNT(AA290,AB290,AC290,AD290)=0,"",IF(AA290=MIN(AA290,AB290,AC290,AD290),"Managing Medications",IF(AB290=MIN(AA290,AB290,AC290,AD290),"Appointment Keeping",IF(AC290=MIN(AA290,AB290,AC290,AD290),"Tracking Health Issues",IF(AD290=MIN(AA290,AB290,AC290,AD290),"Talking with Providers","")))))</f>
        <v/>
      </c>
      <c r="AH290">
        <f>IF(COUNT(E290:X290)=0,"",IF(AND(COUNT(E290:X290)=20,AA290&gt;=4,AB290&gt;=4,AC290&gt;=4,AD290&gt;=4),"Yes","Not yet"))</f>
        <v/>
      </c>
    </row>
    <row r="291">
      <c r="AA291" s="16">
        <f>IF(COUNT(E291:I291)=0,"",ROUND(AVERAGE(E291:I291),2))</f>
        <v/>
      </c>
      <c r="AB291" s="16">
        <f>IF(COUNT(J291:M291)=0,"",ROUND(AVERAGE(J291:M291),2))</f>
        <v/>
      </c>
      <c r="AC291" s="16">
        <f>IF(COUNT(N291:S291)=0,"",ROUND(AVERAGE(N291:S291),2))</f>
        <v/>
      </c>
      <c r="AD291" s="16">
        <f>IF(COUNT(T291:X291)=0,"",ROUND(AVERAGE(T291:X291),2))</f>
        <v/>
      </c>
      <c r="AE291" s="16">
        <f>IF(COUNT(E291:X291)=0,"",ROUND(AVERAGE(E291:X291),2))</f>
        <v/>
      </c>
      <c r="AF291">
        <f>IF(COUNT(E291:X291)=0,"",COUNT(E291:X291))</f>
        <v/>
      </c>
      <c r="AG291">
        <f>IF(COUNT(AA291,AB291,AC291,AD291)=0,"",IF(AA291=MIN(AA291,AB291,AC291,AD291),"Managing Medications",IF(AB291=MIN(AA291,AB291,AC291,AD291),"Appointment Keeping",IF(AC291=MIN(AA291,AB291,AC291,AD291),"Tracking Health Issues",IF(AD291=MIN(AA291,AB291,AC291,AD291),"Talking with Providers","")))))</f>
        <v/>
      </c>
      <c r="AH291">
        <f>IF(COUNT(E291:X291)=0,"",IF(AND(COUNT(E291:X291)=20,AA291&gt;=4,AB291&gt;=4,AC291&gt;=4,AD291&gt;=4),"Yes","Not yet"))</f>
        <v/>
      </c>
    </row>
    <row r="292">
      <c r="AA292" s="16">
        <f>IF(COUNT(E292:I292)=0,"",ROUND(AVERAGE(E292:I292),2))</f>
        <v/>
      </c>
      <c r="AB292" s="16">
        <f>IF(COUNT(J292:M292)=0,"",ROUND(AVERAGE(J292:M292),2))</f>
        <v/>
      </c>
      <c r="AC292" s="16">
        <f>IF(COUNT(N292:S292)=0,"",ROUND(AVERAGE(N292:S292),2))</f>
        <v/>
      </c>
      <c r="AD292" s="16">
        <f>IF(COUNT(T292:X292)=0,"",ROUND(AVERAGE(T292:X292),2))</f>
        <v/>
      </c>
      <c r="AE292" s="16">
        <f>IF(COUNT(E292:X292)=0,"",ROUND(AVERAGE(E292:X292),2))</f>
        <v/>
      </c>
      <c r="AF292">
        <f>IF(COUNT(E292:X292)=0,"",COUNT(E292:X292))</f>
        <v/>
      </c>
      <c r="AG292">
        <f>IF(COUNT(AA292,AB292,AC292,AD292)=0,"",IF(AA292=MIN(AA292,AB292,AC292,AD292),"Managing Medications",IF(AB292=MIN(AA292,AB292,AC292,AD292),"Appointment Keeping",IF(AC292=MIN(AA292,AB292,AC292,AD292),"Tracking Health Issues",IF(AD292=MIN(AA292,AB292,AC292,AD292),"Talking with Providers","")))))</f>
        <v/>
      </c>
      <c r="AH292">
        <f>IF(COUNT(E292:X292)=0,"",IF(AND(COUNT(E292:X292)=20,AA292&gt;=4,AB292&gt;=4,AC292&gt;=4,AD292&gt;=4),"Yes","Not yet"))</f>
        <v/>
      </c>
    </row>
    <row r="293">
      <c r="AA293" s="16">
        <f>IF(COUNT(E293:I293)=0,"",ROUND(AVERAGE(E293:I293),2))</f>
        <v/>
      </c>
      <c r="AB293" s="16">
        <f>IF(COUNT(J293:M293)=0,"",ROUND(AVERAGE(J293:M293),2))</f>
        <v/>
      </c>
      <c r="AC293" s="16">
        <f>IF(COUNT(N293:S293)=0,"",ROUND(AVERAGE(N293:S293),2))</f>
        <v/>
      </c>
      <c r="AD293" s="16">
        <f>IF(COUNT(T293:X293)=0,"",ROUND(AVERAGE(T293:X293),2))</f>
        <v/>
      </c>
      <c r="AE293" s="16">
        <f>IF(COUNT(E293:X293)=0,"",ROUND(AVERAGE(E293:X293),2))</f>
        <v/>
      </c>
      <c r="AF293">
        <f>IF(COUNT(E293:X293)=0,"",COUNT(E293:X293))</f>
        <v/>
      </c>
      <c r="AG293">
        <f>IF(COUNT(AA293,AB293,AC293,AD293)=0,"",IF(AA293=MIN(AA293,AB293,AC293,AD293),"Managing Medications",IF(AB293=MIN(AA293,AB293,AC293,AD293),"Appointment Keeping",IF(AC293=MIN(AA293,AB293,AC293,AD293),"Tracking Health Issues",IF(AD293=MIN(AA293,AB293,AC293,AD293),"Talking with Providers","")))))</f>
        <v/>
      </c>
      <c r="AH293">
        <f>IF(COUNT(E293:X293)=0,"",IF(AND(COUNT(E293:X293)=20,AA293&gt;=4,AB293&gt;=4,AC293&gt;=4,AD293&gt;=4),"Yes","Not yet"))</f>
        <v/>
      </c>
    </row>
    <row r="294">
      <c r="AA294" s="16">
        <f>IF(COUNT(E294:I294)=0,"",ROUND(AVERAGE(E294:I294),2))</f>
        <v/>
      </c>
      <c r="AB294" s="16">
        <f>IF(COUNT(J294:M294)=0,"",ROUND(AVERAGE(J294:M294),2))</f>
        <v/>
      </c>
      <c r="AC294" s="16">
        <f>IF(COUNT(N294:S294)=0,"",ROUND(AVERAGE(N294:S294),2))</f>
        <v/>
      </c>
      <c r="AD294" s="16">
        <f>IF(COUNT(T294:X294)=0,"",ROUND(AVERAGE(T294:X294),2))</f>
        <v/>
      </c>
      <c r="AE294" s="16">
        <f>IF(COUNT(E294:X294)=0,"",ROUND(AVERAGE(E294:X294),2))</f>
        <v/>
      </c>
      <c r="AF294">
        <f>IF(COUNT(E294:X294)=0,"",COUNT(E294:X294))</f>
        <v/>
      </c>
      <c r="AG294">
        <f>IF(COUNT(AA294,AB294,AC294,AD294)=0,"",IF(AA294=MIN(AA294,AB294,AC294,AD294),"Managing Medications",IF(AB294=MIN(AA294,AB294,AC294,AD294),"Appointment Keeping",IF(AC294=MIN(AA294,AB294,AC294,AD294),"Tracking Health Issues",IF(AD294=MIN(AA294,AB294,AC294,AD294),"Talking with Providers","")))))</f>
        <v/>
      </c>
      <c r="AH294">
        <f>IF(COUNT(E294:X294)=0,"",IF(AND(COUNT(E294:X294)=20,AA294&gt;=4,AB294&gt;=4,AC294&gt;=4,AD294&gt;=4),"Yes","Not yet"))</f>
        <v/>
      </c>
    </row>
    <row r="295">
      <c r="AA295" s="16">
        <f>IF(COUNT(E295:I295)=0,"",ROUND(AVERAGE(E295:I295),2))</f>
        <v/>
      </c>
      <c r="AB295" s="16">
        <f>IF(COUNT(J295:M295)=0,"",ROUND(AVERAGE(J295:M295),2))</f>
        <v/>
      </c>
      <c r="AC295" s="16">
        <f>IF(COUNT(N295:S295)=0,"",ROUND(AVERAGE(N295:S295),2))</f>
        <v/>
      </c>
      <c r="AD295" s="16">
        <f>IF(COUNT(T295:X295)=0,"",ROUND(AVERAGE(T295:X295),2))</f>
        <v/>
      </c>
      <c r="AE295" s="16">
        <f>IF(COUNT(E295:X295)=0,"",ROUND(AVERAGE(E295:X295),2))</f>
        <v/>
      </c>
      <c r="AF295">
        <f>IF(COUNT(E295:X295)=0,"",COUNT(E295:X295))</f>
        <v/>
      </c>
      <c r="AG295">
        <f>IF(COUNT(AA295,AB295,AC295,AD295)=0,"",IF(AA295=MIN(AA295,AB295,AC295,AD295),"Managing Medications",IF(AB295=MIN(AA295,AB295,AC295,AD295),"Appointment Keeping",IF(AC295=MIN(AA295,AB295,AC295,AD295),"Tracking Health Issues",IF(AD295=MIN(AA295,AB295,AC295,AD295),"Talking with Providers","")))))</f>
        <v/>
      </c>
      <c r="AH295">
        <f>IF(COUNT(E295:X295)=0,"",IF(AND(COUNT(E295:X295)=20,AA295&gt;=4,AB295&gt;=4,AC295&gt;=4,AD295&gt;=4),"Yes","Not yet"))</f>
        <v/>
      </c>
    </row>
    <row r="296">
      <c r="AA296" s="16">
        <f>IF(COUNT(E296:I296)=0,"",ROUND(AVERAGE(E296:I296),2))</f>
        <v/>
      </c>
      <c r="AB296" s="16">
        <f>IF(COUNT(J296:M296)=0,"",ROUND(AVERAGE(J296:M296),2))</f>
        <v/>
      </c>
      <c r="AC296" s="16">
        <f>IF(COUNT(N296:S296)=0,"",ROUND(AVERAGE(N296:S296),2))</f>
        <v/>
      </c>
      <c r="AD296" s="16">
        <f>IF(COUNT(T296:X296)=0,"",ROUND(AVERAGE(T296:X296),2))</f>
        <v/>
      </c>
      <c r="AE296" s="16">
        <f>IF(COUNT(E296:X296)=0,"",ROUND(AVERAGE(E296:X296),2))</f>
        <v/>
      </c>
      <c r="AF296">
        <f>IF(COUNT(E296:X296)=0,"",COUNT(E296:X296))</f>
        <v/>
      </c>
      <c r="AG296">
        <f>IF(COUNT(AA296,AB296,AC296,AD296)=0,"",IF(AA296=MIN(AA296,AB296,AC296,AD296),"Managing Medications",IF(AB296=MIN(AA296,AB296,AC296,AD296),"Appointment Keeping",IF(AC296=MIN(AA296,AB296,AC296,AD296),"Tracking Health Issues",IF(AD296=MIN(AA296,AB296,AC296,AD296),"Talking with Providers","")))))</f>
        <v/>
      </c>
      <c r="AH296">
        <f>IF(COUNT(E296:X296)=0,"",IF(AND(COUNT(E296:X296)=20,AA296&gt;=4,AB296&gt;=4,AC296&gt;=4,AD296&gt;=4),"Yes","Not yet"))</f>
        <v/>
      </c>
    </row>
    <row r="297">
      <c r="AA297" s="16">
        <f>IF(COUNT(E297:I297)=0,"",ROUND(AVERAGE(E297:I297),2))</f>
        <v/>
      </c>
      <c r="AB297" s="16">
        <f>IF(COUNT(J297:M297)=0,"",ROUND(AVERAGE(J297:M297),2))</f>
        <v/>
      </c>
      <c r="AC297" s="16">
        <f>IF(COUNT(N297:S297)=0,"",ROUND(AVERAGE(N297:S297),2))</f>
        <v/>
      </c>
      <c r="AD297" s="16">
        <f>IF(COUNT(T297:X297)=0,"",ROUND(AVERAGE(T297:X297),2))</f>
        <v/>
      </c>
      <c r="AE297" s="16">
        <f>IF(COUNT(E297:X297)=0,"",ROUND(AVERAGE(E297:X297),2))</f>
        <v/>
      </c>
      <c r="AF297">
        <f>IF(COUNT(E297:X297)=0,"",COUNT(E297:X297))</f>
        <v/>
      </c>
      <c r="AG297">
        <f>IF(COUNT(AA297,AB297,AC297,AD297)=0,"",IF(AA297=MIN(AA297,AB297,AC297,AD297),"Managing Medications",IF(AB297=MIN(AA297,AB297,AC297,AD297),"Appointment Keeping",IF(AC297=MIN(AA297,AB297,AC297,AD297),"Tracking Health Issues",IF(AD297=MIN(AA297,AB297,AC297,AD297),"Talking with Providers","")))))</f>
        <v/>
      </c>
      <c r="AH297">
        <f>IF(COUNT(E297:X297)=0,"",IF(AND(COUNT(E297:X297)=20,AA297&gt;=4,AB297&gt;=4,AC297&gt;=4,AD297&gt;=4),"Yes","Not yet"))</f>
        <v/>
      </c>
    </row>
    <row r="298">
      <c r="AA298" s="16">
        <f>IF(COUNT(E298:I298)=0,"",ROUND(AVERAGE(E298:I298),2))</f>
        <v/>
      </c>
      <c r="AB298" s="16">
        <f>IF(COUNT(J298:M298)=0,"",ROUND(AVERAGE(J298:M298),2))</f>
        <v/>
      </c>
      <c r="AC298" s="16">
        <f>IF(COUNT(N298:S298)=0,"",ROUND(AVERAGE(N298:S298),2))</f>
        <v/>
      </c>
      <c r="AD298" s="16">
        <f>IF(COUNT(T298:X298)=0,"",ROUND(AVERAGE(T298:X298),2))</f>
        <v/>
      </c>
      <c r="AE298" s="16">
        <f>IF(COUNT(E298:X298)=0,"",ROUND(AVERAGE(E298:X298),2))</f>
        <v/>
      </c>
      <c r="AF298">
        <f>IF(COUNT(E298:X298)=0,"",COUNT(E298:X298))</f>
        <v/>
      </c>
      <c r="AG298">
        <f>IF(COUNT(AA298,AB298,AC298,AD298)=0,"",IF(AA298=MIN(AA298,AB298,AC298,AD298),"Managing Medications",IF(AB298=MIN(AA298,AB298,AC298,AD298),"Appointment Keeping",IF(AC298=MIN(AA298,AB298,AC298,AD298),"Tracking Health Issues",IF(AD298=MIN(AA298,AB298,AC298,AD298),"Talking with Providers","")))))</f>
        <v/>
      </c>
      <c r="AH298">
        <f>IF(COUNT(E298:X298)=0,"",IF(AND(COUNT(E298:X298)=20,AA298&gt;=4,AB298&gt;=4,AC298&gt;=4,AD298&gt;=4),"Yes","Not yet"))</f>
        <v/>
      </c>
    </row>
    <row r="299">
      <c r="AA299" s="16">
        <f>IF(COUNT(E299:I299)=0,"",ROUND(AVERAGE(E299:I299),2))</f>
        <v/>
      </c>
      <c r="AB299" s="16">
        <f>IF(COUNT(J299:M299)=0,"",ROUND(AVERAGE(J299:M299),2))</f>
        <v/>
      </c>
      <c r="AC299" s="16">
        <f>IF(COUNT(N299:S299)=0,"",ROUND(AVERAGE(N299:S299),2))</f>
        <v/>
      </c>
      <c r="AD299" s="16">
        <f>IF(COUNT(T299:X299)=0,"",ROUND(AVERAGE(T299:X299),2))</f>
        <v/>
      </c>
      <c r="AE299" s="16">
        <f>IF(COUNT(E299:X299)=0,"",ROUND(AVERAGE(E299:X299),2))</f>
        <v/>
      </c>
      <c r="AF299">
        <f>IF(COUNT(E299:X299)=0,"",COUNT(E299:X299))</f>
        <v/>
      </c>
      <c r="AG299">
        <f>IF(COUNT(AA299,AB299,AC299,AD299)=0,"",IF(AA299=MIN(AA299,AB299,AC299,AD299),"Managing Medications",IF(AB299=MIN(AA299,AB299,AC299,AD299),"Appointment Keeping",IF(AC299=MIN(AA299,AB299,AC299,AD299),"Tracking Health Issues",IF(AD299=MIN(AA299,AB299,AC299,AD299),"Talking with Providers","")))))</f>
        <v/>
      </c>
      <c r="AH299">
        <f>IF(COUNT(E299:X299)=0,"",IF(AND(COUNT(E299:X299)=20,AA299&gt;=4,AB299&gt;=4,AC299&gt;=4,AD299&gt;=4),"Yes","Not yet"))</f>
        <v/>
      </c>
    </row>
    <row r="300">
      <c r="AA300" s="16">
        <f>IF(COUNT(E300:I300)=0,"",ROUND(AVERAGE(E300:I300),2))</f>
        <v/>
      </c>
      <c r="AB300" s="16">
        <f>IF(COUNT(J300:M300)=0,"",ROUND(AVERAGE(J300:M300),2))</f>
        <v/>
      </c>
      <c r="AC300" s="16">
        <f>IF(COUNT(N300:S300)=0,"",ROUND(AVERAGE(N300:S300),2))</f>
        <v/>
      </c>
      <c r="AD300" s="16">
        <f>IF(COUNT(T300:X300)=0,"",ROUND(AVERAGE(T300:X300),2))</f>
        <v/>
      </c>
      <c r="AE300" s="16">
        <f>IF(COUNT(E300:X300)=0,"",ROUND(AVERAGE(E300:X300),2))</f>
        <v/>
      </c>
      <c r="AF300">
        <f>IF(COUNT(E300:X300)=0,"",COUNT(E300:X300))</f>
        <v/>
      </c>
      <c r="AG300">
        <f>IF(COUNT(AA300,AB300,AC300,AD300)=0,"",IF(AA300=MIN(AA300,AB300,AC300,AD300),"Managing Medications",IF(AB300=MIN(AA300,AB300,AC300,AD300),"Appointment Keeping",IF(AC300=MIN(AA300,AB300,AC300,AD300),"Tracking Health Issues",IF(AD300=MIN(AA300,AB300,AC300,AD300),"Talking with Providers","")))))</f>
        <v/>
      </c>
      <c r="AH300">
        <f>IF(COUNT(E300:X300)=0,"",IF(AND(COUNT(E300:X300)=20,AA300&gt;=4,AB300&gt;=4,AC300&gt;=4,AD300&gt;=4),"Yes","Not yet"))</f>
        <v/>
      </c>
    </row>
    <row r="301">
      <c r="AA301" s="16">
        <f>IF(COUNT(E301:I301)=0,"",ROUND(AVERAGE(E301:I301),2))</f>
        <v/>
      </c>
      <c r="AB301" s="16">
        <f>IF(COUNT(J301:M301)=0,"",ROUND(AVERAGE(J301:M301),2))</f>
        <v/>
      </c>
      <c r="AC301" s="16">
        <f>IF(COUNT(N301:S301)=0,"",ROUND(AVERAGE(N301:S301),2))</f>
        <v/>
      </c>
      <c r="AD301" s="16">
        <f>IF(COUNT(T301:X301)=0,"",ROUND(AVERAGE(T301:X301),2))</f>
        <v/>
      </c>
      <c r="AE301" s="16">
        <f>IF(COUNT(E301:X301)=0,"",ROUND(AVERAGE(E301:X301),2))</f>
        <v/>
      </c>
      <c r="AF301">
        <f>IF(COUNT(E301:X301)=0,"",COUNT(E301:X301))</f>
        <v/>
      </c>
      <c r="AG301">
        <f>IF(COUNT(AA301,AB301,AC301,AD301)=0,"",IF(AA301=MIN(AA301,AB301,AC301,AD301),"Managing Medications",IF(AB301=MIN(AA301,AB301,AC301,AD301),"Appointment Keeping",IF(AC301=MIN(AA301,AB301,AC301,AD301),"Tracking Health Issues",IF(AD301=MIN(AA301,AB301,AC301,AD301),"Talking with Providers","")))))</f>
        <v/>
      </c>
      <c r="AH301">
        <f>IF(COUNT(E301:X301)=0,"",IF(AND(COUNT(E301:X301)=20,AA301&gt;=4,AB301&gt;=4,AC301&gt;=4,AD301&gt;=4),"Yes","Not yet"))</f>
        <v/>
      </c>
    </row>
    <row r="302">
      <c r="AA302" s="16">
        <f>IF(COUNT(E302:I302)=0,"",ROUND(AVERAGE(E302:I302),2))</f>
        <v/>
      </c>
      <c r="AB302" s="16">
        <f>IF(COUNT(J302:M302)=0,"",ROUND(AVERAGE(J302:M302),2))</f>
        <v/>
      </c>
      <c r="AC302" s="16">
        <f>IF(COUNT(N302:S302)=0,"",ROUND(AVERAGE(N302:S302),2))</f>
        <v/>
      </c>
      <c r="AD302" s="16">
        <f>IF(COUNT(T302:X302)=0,"",ROUND(AVERAGE(T302:X302),2))</f>
        <v/>
      </c>
      <c r="AE302" s="16">
        <f>IF(COUNT(E302:X302)=0,"",ROUND(AVERAGE(E302:X302),2))</f>
        <v/>
      </c>
      <c r="AF302">
        <f>IF(COUNT(E302:X302)=0,"",COUNT(E302:X302))</f>
        <v/>
      </c>
      <c r="AG302">
        <f>IF(COUNT(AA302,AB302,AC302,AD302)=0,"",IF(AA302=MIN(AA302,AB302,AC302,AD302),"Managing Medications",IF(AB302=MIN(AA302,AB302,AC302,AD302),"Appointment Keeping",IF(AC302=MIN(AA302,AB302,AC302,AD302),"Tracking Health Issues",IF(AD302=MIN(AA302,AB302,AC302,AD302),"Talking with Providers","")))))</f>
        <v/>
      </c>
      <c r="AH302">
        <f>IF(COUNT(E302:X302)=0,"",IF(AND(COUNT(E302:X302)=20,AA302&gt;=4,AB302&gt;=4,AC302&gt;=4,AD302&gt;=4),"Yes","Not yet"))</f>
        <v/>
      </c>
    </row>
    <row r="303">
      <c r="AA303" s="16">
        <f>IF(COUNT(E303:I303)=0,"",ROUND(AVERAGE(E303:I303),2))</f>
        <v/>
      </c>
      <c r="AB303" s="16">
        <f>IF(COUNT(J303:M303)=0,"",ROUND(AVERAGE(J303:M303),2))</f>
        <v/>
      </c>
      <c r="AC303" s="16">
        <f>IF(COUNT(N303:S303)=0,"",ROUND(AVERAGE(N303:S303),2))</f>
        <v/>
      </c>
      <c r="AD303" s="16">
        <f>IF(COUNT(T303:X303)=0,"",ROUND(AVERAGE(T303:X303),2))</f>
        <v/>
      </c>
      <c r="AE303" s="16">
        <f>IF(COUNT(E303:X303)=0,"",ROUND(AVERAGE(E303:X303),2))</f>
        <v/>
      </c>
      <c r="AF303">
        <f>IF(COUNT(E303:X303)=0,"",COUNT(E303:X303))</f>
        <v/>
      </c>
      <c r="AG303">
        <f>IF(COUNT(AA303,AB303,AC303,AD303)=0,"",IF(AA303=MIN(AA303,AB303,AC303,AD303),"Managing Medications",IF(AB303=MIN(AA303,AB303,AC303,AD303),"Appointment Keeping",IF(AC303=MIN(AA303,AB303,AC303,AD303),"Tracking Health Issues",IF(AD303=MIN(AA303,AB303,AC303,AD303),"Talking with Providers","")))))</f>
        <v/>
      </c>
      <c r="AH303">
        <f>IF(COUNT(E303:X303)=0,"",IF(AND(COUNT(E303:X303)=20,AA303&gt;=4,AB303&gt;=4,AC303&gt;=4,AD303&gt;=4),"Yes","Not yet"))</f>
        <v/>
      </c>
    </row>
    <row r="304">
      <c r="AA304" s="16">
        <f>IF(COUNT(E304:I304)=0,"",ROUND(AVERAGE(E304:I304),2))</f>
        <v/>
      </c>
      <c r="AB304" s="16">
        <f>IF(COUNT(J304:M304)=0,"",ROUND(AVERAGE(J304:M304),2))</f>
        <v/>
      </c>
      <c r="AC304" s="16">
        <f>IF(COUNT(N304:S304)=0,"",ROUND(AVERAGE(N304:S304),2))</f>
        <v/>
      </c>
      <c r="AD304" s="16">
        <f>IF(COUNT(T304:X304)=0,"",ROUND(AVERAGE(T304:X304),2))</f>
        <v/>
      </c>
      <c r="AE304" s="16">
        <f>IF(COUNT(E304:X304)=0,"",ROUND(AVERAGE(E304:X304),2))</f>
        <v/>
      </c>
      <c r="AF304">
        <f>IF(COUNT(E304:X304)=0,"",COUNT(E304:X304))</f>
        <v/>
      </c>
      <c r="AG304">
        <f>IF(COUNT(AA304,AB304,AC304,AD304)=0,"",IF(AA304=MIN(AA304,AB304,AC304,AD304),"Managing Medications",IF(AB304=MIN(AA304,AB304,AC304,AD304),"Appointment Keeping",IF(AC304=MIN(AA304,AB304,AC304,AD304),"Tracking Health Issues",IF(AD304=MIN(AA304,AB304,AC304,AD304),"Talking with Providers","")))))</f>
        <v/>
      </c>
      <c r="AH304">
        <f>IF(COUNT(E304:X304)=0,"",IF(AND(COUNT(E304:X304)=20,AA304&gt;=4,AB304&gt;=4,AC304&gt;=4,AD304&gt;=4),"Yes","Not yet"))</f>
        <v/>
      </c>
    </row>
    <row r="305">
      <c r="AA305" s="16">
        <f>IF(COUNT(E305:I305)=0,"",ROUND(AVERAGE(E305:I305),2))</f>
        <v/>
      </c>
      <c r="AB305" s="16">
        <f>IF(COUNT(J305:M305)=0,"",ROUND(AVERAGE(J305:M305),2))</f>
        <v/>
      </c>
      <c r="AC305" s="16">
        <f>IF(COUNT(N305:S305)=0,"",ROUND(AVERAGE(N305:S305),2))</f>
        <v/>
      </c>
      <c r="AD305" s="16">
        <f>IF(COUNT(T305:X305)=0,"",ROUND(AVERAGE(T305:X305),2))</f>
        <v/>
      </c>
      <c r="AE305" s="16">
        <f>IF(COUNT(E305:X305)=0,"",ROUND(AVERAGE(E305:X305),2))</f>
        <v/>
      </c>
      <c r="AF305">
        <f>IF(COUNT(E305:X305)=0,"",COUNT(E305:X305))</f>
        <v/>
      </c>
      <c r="AG305">
        <f>IF(COUNT(AA305,AB305,AC305,AD305)=0,"",IF(AA305=MIN(AA305,AB305,AC305,AD305),"Managing Medications",IF(AB305=MIN(AA305,AB305,AC305,AD305),"Appointment Keeping",IF(AC305=MIN(AA305,AB305,AC305,AD305),"Tracking Health Issues",IF(AD305=MIN(AA305,AB305,AC305,AD305),"Talking with Providers","")))))</f>
        <v/>
      </c>
      <c r="AH305">
        <f>IF(COUNT(E305:X305)=0,"",IF(AND(COUNT(E305:X305)=20,AA305&gt;=4,AB305&gt;=4,AC305&gt;=4,AD305&gt;=4),"Yes","Not yet"))</f>
        <v/>
      </c>
    </row>
    <row r="306">
      <c r="AA306" s="16">
        <f>IF(COUNT(E306:I306)=0,"",ROUND(AVERAGE(E306:I306),2))</f>
        <v/>
      </c>
      <c r="AB306" s="16">
        <f>IF(COUNT(J306:M306)=0,"",ROUND(AVERAGE(J306:M306),2))</f>
        <v/>
      </c>
      <c r="AC306" s="16">
        <f>IF(COUNT(N306:S306)=0,"",ROUND(AVERAGE(N306:S306),2))</f>
        <v/>
      </c>
      <c r="AD306" s="16">
        <f>IF(COUNT(T306:X306)=0,"",ROUND(AVERAGE(T306:X306),2))</f>
        <v/>
      </c>
      <c r="AE306" s="16">
        <f>IF(COUNT(E306:X306)=0,"",ROUND(AVERAGE(E306:X306),2))</f>
        <v/>
      </c>
      <c r="AF306">
        <f>IF(COUNT(E306:X306)=0,"",COUNT(E306:X306))</f>
        <v/>
      </c>
      <c r="AG306">
        <f>IF(COUNT(AA306,AB306,AC306,AD306)=0,"",IF(AA306=MIN(AA306,AB306,AC306,AD306),"Managing Medications",IF(AB306=MIN(AA306,AB306,AC306,AD306),"Appointment Keeping",IF(AC306=MIN(AA306,AB306,AC306,AD306),"Tracking Health Issues",IF(AD306=MIN(AA306,AB306,AC306,AD306),"Talking with Providers","")))))</f>
        <v/>
      </c>
      <c r="AH306">
        <f>IF(COUNT(E306:X306)=0,"",IF(AND(COUNT(E306:X306)=20,AA306&gt;=4,AB306&gt;=4,AC306&gt;=4,AD306&gt;=4),"Yes","Not yet"))</f>
        <v/>
      </c>
    </row>
    <row r="307">
      <c r="AA307" s="16">
        <f>IF(COUNT(E307:I307)=0,"",ROUND(AVERAGE(E307:I307),2))</f>
        <v/>
      </c>
      <c r="AB307" s="16">
        <f>IF(COUNT(J307:M307)=0,"",ROUND(AVERAGE(J307:M307),2))</f>
        <v/>
      </c>
      <c r="AC307" s="16">
        <f>IF(COUNT(N307:S307)=0,"",ROUND(AVERAGE(N307:S307),2))</f>
        <v/>
      </c>
      <c r="AD307" s="16">
        <f>IF(COUNT(T307:X307)=0,"",ROUND(AVERAGE(T307:X307),2))</f>
        <v/>
      </c>
      <c r="AE307" s="16">
        <f>IF(COUNT(E307:X307)=0,"",ROUND(AVERAGE(E307:X307),2))</f>
        <v/>
      </c>
      <c r="AF307">
        <f>IF(COUNT(E307:X307)=0,"",COUNT(E307:X307))</f>
        <v/>
      </c>
      <c r="AG307">
        <f>IF(COUNT(AA307,AB307,AC307,AD307)=0,"",IF(AA307=MIN(AA307,AB307,AC307,AD307),"Managing Medications",IF(AB307=MIN(AA307,AB307,AC307,AD307),"Appointment Keeping",IF(AC307=MIN(AA307,AB307,AC307,AD307),"Tracking Health Issues",IF(AD307=MIN(AA307,AB307,AC307,AD307),"Talking with Providers","")))))</f>
        <v/>
      </c>
      <c r="AH307">
        <f>IF(COUNT(E307:X307)=0,"",IF(AND(COUNT(E307:X307)=20,AA307&gt;=4,AB307&gt;=4,AC307&gt;=4,AD307&gt;=4),"Yes","Not yet"))</f>
        <v/>
      </c>
    </row>
    <row r="308">
      <c r="AA308" s="16">
        <f>IF(COUNT(E308:I308)=0,"",ROUND(AVERAGE(E308:I308),2))</f>
        <v/>
      </c>
      <c r="AB308" s="16">
        <f>IF(COUNT(J308:M308)=0,"",ROUND(AVERAGE(J308:M308),2))</f>
        <v/>
      </c>
      <c r="AC308" s="16">
        <f>IF(COUNT(N308:S308)=0,"",ROUND(AVERAGE(N308:S308),2))</f>
        <v/>
      </c>
      <c r="AD308" s="16">
        <f>IF(COUNT(T308:X308)=0,"",ROUND(AVERAGE(T308:X308),2))</f>
        <v/>
      </c>
      <c r="AE308" s="16">
        <f>IF(COUNT(E308:X308)=0,"",ROUND(AVERAGE(E308:X308),2))</f>
        <v/>
      </c>
      <c r="AF308">
        <f>IF(COUNT(E308:X308)=0,"",COUNT(E308:X308))</f>
        <v/>
      </c>
      <c r="AG308">
        <f>IF(COUNT(AA308,AB308,AC308,AD308)=0,"",IF(AA308=MIN(AA308,AB308,AC308,AD308),"Managing Medications",IF(AB308=MIN(AA308,AB308,AC308,AD308),"Appointment Keeping",IF(AC308=MIN(AA308,AB308,AC308,AD308),"Tracking Health Issues",IF(AD308=MIN(AA308,AB308,AC308,AD308),"Talking with Providers","")))))</f>
        <v/>
      </c>
      <c r="AH308">
        <f>IF(COUNT(E308:X308)=0,"",IF(AND(COUNT(E308:X308)=20,AA308&gt;=4,AB308&gt;=4,AC308&gt;=4,AD308&gt;=4),"Yes","Not yet"))</f>
        <v/>
      </c>
    </row>
    <row r="309">
      <c r="AA309" s="16">
        <f>IF(COUNT(E309:I309)=0,"",ROUND(AVERAGE(E309:I309),2))</f>
        <v/>
      </c>
      <c r="AB309" s="16">
        <f>IF(COUNT(J309:M309)=0,"",ROUND(AVERAGE(J309:M309),2))</f>
        <v/>
      </c>
      <c r="AC309" s="16">
        <f>IF(COUNT(N309:S309)=0,"",ROUND(AVERAGE(N309:S309),2))</f>
        <v/>
      </c>
      <c r="AD309" s="16">
        <f>IF(COUNT(T309:X309)=0,"",ROUND(AVERAGE(T309:X309),2))</f>
        <v/>
      </c>
      <c r="AE309" s="16">
        <f>IF(COUNT(E309:X309)=0,"",ROUND(AVERAGE(E309:X309),2))</f>
        <v/>
      </c>
      <c r="AF309">
        <f>IF(COUNT(E309:X309)=0,"",COUNT(E309:X309))</f>
        <v/>
      </c>
      <c r="AG309">
        <f>IF(COUNT(AA309,AB309,AC309,AD309)=0,"",IF(AA309=MIN(AA309,AB309,AC309,AD309),"Managing Medications",IF(AB309=MIN(AA309,AB309,AC309,AD309),"Appointment Keeping",IF(AC309=MIN(AA309,AB309,AC309,AD309),"Tracking Health Issues",IF(AD309=MIN(AA309,AB309,AC309,AD309),"Talking with Providers","")))))</f>
        <v/>
      </c>
      <c r="AH309">
        <f>IF(COUNT(E309:X309)=0,"",IF(AND(COUNT(E309:X309)=20,AA309&gt;=4,AB309&gt;=4,AC309&gt;=4,AD309&gt;=4),"Yes","Not yet"))</f>
        <v/>
      </c>
    </row>
    <row r="310">
      <c r="AA310" s="16">
        <f>IF(COUNT(E310:I310)=0,"",ROUND(AVERAGE(E310:I310),2))</f>
        <v/>
      </c>
      <c r="AB310" s="16">
        <f>IF(COUNT(J310:M310)=0,"",ROUND(AVERAGE(J310:M310),2))</f>
        <v/>
      </c>
      <c r="AC310" s="16">
        <f>IF(COUNT(N310:S310)=0,"",ROUND(AVERAGE(N310:S310),2))</f>
        <v/>
      </c>
      <c r="AD310" s="16">
        <f>IF(COUNT(T310:X310)=0,"",ROUND(AVERAGE(T310:X310),2))</f>
        <v/>
      </c>
      <c r="AE310" s="16">
        <f>IF(COUNT(E310:X310)=0,"",ROUND(AVERAGE(E310:X310),2))</f>
        <v/>
      </c>
      <c r="AF310">
        <f>IF(COUNT(E310:X310)=0,"",COUNT(E310:X310))</f>
        <v/>
      </c>
      <c r="AG310">
        <f>IF(COUNT(AA310,AB310,AC310,AD310)=0,"",IF(AA310=MIN(AA310,AB310,AC310,AD310),"Managing Medications",IF(AB310=MIN(AA310,AB310,AC310,AD310),"Appointment Keeping",IF(AC310=MIN(AA310,AB310,AC310,AD310),"Tracking Health Issues",IF(AD310=MIN(AA310,AB310,AC310,AD310),"Talking with Providers","")))))</f>
        <v/>
      </c>
      <c r="AH310">
        <f>IF(COUNT(E310:X310)=0,"",IF(AND(COUNT(E310:X310)=20,AA310&gt;=4,AB310&gt;=4,AC310&gt;=4,AD310&gt;=4),"Yes","Not yet"))</f>
        <v/>
      </c>
    </row>
    <row r="311">
      <c r="AA311" s="16">
        <f>IF(COUNT(E311:I311)=0,"",ROUND(AVERAGE(E311:I311),2))</f>
        <v/>
      </c>
      <c r="AB311" s="16">
        <f>IF(COUNT(J311:M311)=0,"",ROUND(AVERAGE(J311:M311),2))</f>
        <v/>
      </c>
      <c r="AC311" s="16">
        <f>IF(COUNT(N311:S311)=0,"",ROUND(AVERAGE(N311:S311),2))</f>
        <v/>
      </c>
      <c r="AD311" s="16">
        <f>IF(COUNT(T311:X311)=0,"",ROUND(AVERAGE(T311:X311),2))</f>
        <v/>
      </c>
      <c r="AE311" s="16">
        <f>IF(COUNT(E311:X311)=0,"",ROUND(AVERAGE(E311:X311),2))</f>
        <v/>
      </c>
      <c r="AF311">
        <f>IF(COUNT(E311:X311)=0,"",COUNT(E311:X311))</f>
        <v/>
      </c>
      <c r="AG311">
        <f>IF(COUNT(AA311,AB311,AC311,AD311)=0,"",IF(AA311=MIN(AA311,AB311,AC311,AD311),"Managing Medications",IF(AB311=MIN(AA311,AB311,AC311,AD311),"Appointment Keeping",IF(AC311=MIN(AA311,AB311,AC311,AD311),"Tracking Health Issues",IF(AD311=MIN(AA311,AB311,AC311,AD311),"Talking with Providers","")))))</f>
        <v/>
      </c>
      <c r="AH311">
        <f>IF(COUNT(E311:X311)=0,"",IF(AND(COUNT(E311:X311)=20,AA311&gt;=4,AB311&gt;=4,AC311&gt;=4,AD311&gt;=4),"Yes","Not yet"))</f>
        <v/>
      </c>
    </row>
    <row r="312">
      <c r="AA312" s="16">
        <f>IF(COUNT(E312:I312)=0,"",ROUND(AVERAGE(E312:I312),2))</f>
        <v/>
      </c>
      <c r="AB312" s="16">
        <f>IF(COUNT(J312:M312)=0,"",ROUND(AVERAGE(J312:M312),2))</f>
        <v/>
      </c>
      <c r="AC312" s="16">
        <f>IF(COUNT(N312:S312)=0,"",ROUND(AVERAGE(N312:S312),2))</f>
        <v/>
      </c>
      <c r="AD312" s="16">
        <f>IF(COUNT(T312:X312)=0,"",ROUND(AVERAGE(T312:X312),2))</f>
        <v/>
      </c>
      <c r="AE312" s="16">
        <f>IF(COUNT(E312:X312)=0,"",ROUND(AVERAGE(E312:X312),2))</f>
        <v/>
      </c>
      <c r="AF312">
        <f>IF(COUNT(E312:X312)=0,"",COUNT(E312:X312))</f>
        <v/>
      </c>
      <c r="AG312">
        <f>IF(COUNT(AA312,AB312,AC312,AD312)=0,"",IF(AA312=MIN(AA312,AB312,AC312,AD312),"Managing Medications",IF(AB312=MIN(AA312,AB312,AC312,AD312),"Appointment Keeping",IF(AC312=MIN(AA312,AB312,AC312,AD312),"Tracking Health Issues",IF(AD312=MIN(AA312,AB312,AC312,AD312),"Talking with Providers","")))))</f>
        <v/>
      </c>
      <c r="AH312">
        <f>IF(COUNT(E312:X312)=0,"",IF(AND(COUNT(E312:X312)=20,AA312&gt;=4,AB312&gt;=4,AC312&gt;=4,AD312&gt;=4),"Yes","Not yet"))</f>
        <v/>
      </c>
    </row>
    <row r="313">
      <c r="AA313" s="16">
        <f>IF(COUNT(E313:I313)=0,"",ROUND(AVERAGE(E313:I313),2))</f>
        <v/>
      </c>
      <c r="AB313" s="16">
        <f>IF(COUNT(J313:M313)=0,"",ROUND(AVERAGE(J313:M313),2))</f>
        <v/>
      </c>
      <c r="AC313" s="16">
        <f>IF(COUNT(N313:S313)=0,"",ROUND(AVERAGE(N313:S313),2))</f>
        <v/>
      </c>
      <c r="AD313" s="16">
        <f>IF(COUNT(T313:X313)=0,"",ROUND(AVERAGE(T313:X313),2))</f>
        <v/>
      </c>
      <c r="AE313" s="16">
        <f>IF(COUNT(E313:X313)=0,"",ROUND(AVERAGE(E313:X313),2))</f>
        <v/>
      </c>
      <c r="AF313">
        <f>IF(COUNT(E313:X313)=0,"",COUNT(E313:X313))</f>
        <v/>
      </c>
      <c r="AG313">
        <f>IF(COUNT(AA313,AB313,AC313,AD313)=0,"",IF(AA313=MIN(AA313,AB313,AC313,AD313),"Managing Medications",IF(AB313=MIN(AA313,AB313,AC313,AD313),"Appointment Keeping",IF(AC313=MIN(AA313,AB313,AC313,AD313),"Tracking Health Issues",IF(AD313=MIN(AA313,AB313,AC313,AD313),"Talking with Providers","")))))</f>
        <v/>
      </c>
      <c r="AH313">
        <f>IF(COUNT(E313:X313)=0,"",IF(AND(COUNT(E313:X313)=20,AA313&gt;=4,AB313&gt;=4,AC313&gt;=4,AD313&gt;=4),"Yes","Not yet"))</f>
        <v/>
      </c>
    </row>
    <row r="314">
      <c r="AA314" s="16">
        <f>IF(COUNT(E314:I314)=0,"",ROUND(AVERAGE(E314:I314),2))</f>
        <v/>
      </c>
      <c r="AB314" s="16">
        <f>IF(COUNT(J314:M314)=0,"",ROUND(AVERAGE(J314:M314),2))</f>
        <v/>
      </c>
      <c r="AC314" s="16">
        <f>IF(COUNT(N314:S314)=0,"",ROUND(AVERAGE(N314:S314),2))</f>
        <v/>
      </c>
      <c r="AD314" s="16">
        <f>IF(COUNT(T314:X314)=0,"",ROUND(AVERAGE(T314:X314),2))</f>
        <v/>
      </c>
      <c r="AE314" s="16">
        <f>IF(COUNT(E314:X314)=0,"",ROUND(AVERAGE(E314:X314),2))</f>
        <v/>
      </c>
      <c r="AF314">
        <f>IF(COUNT(E314:X314)=0,"",COUNT(E314:X314))</f>
        <v/>
      </c>
      <c r="AG314">
        <f>IF(COUNT(AA314,AB314,AC314,AD314)=0,"",IF(AA314=MIN(AA314,AB314,AC314,AD314),"Managing Medications",IF(AB314=MIN(AA314,AB314,AC314,AD314),"Appointment Keeping",IF(AC314=MIN(AA314,AB314,AC314,AD314),"Tracking Health Issues",IF(AD314=MIN(AA314,AB314,AC314,AD314),"Talking with Providers","")))))</f>
        <v/>
      </c>
      <c r="AH314">
        <f>IF(COUNT(E314:X314)=0,"",IF(AND(COUNT(E314:X314)=20,AA314&gt;=4,AB314&gt;=4,AC314&gt;=4,AD314&gt;=4),"Yes","Not yet"))</f>
        <v/>
      </c>
    </row>
    <row r="315">
      <c r="AA315" s="16">
        <f>IF(COUNT(E315:I315)=0,"",ROUND(AVERAGE(E315:I315),2))</f>
        <v/>
      </c>
      <c r="AB315" s="16">
        <f>IF(COUNT(J315:M315)=0,"",ROUND(AVERAGE(J315:M315),2))</f>
        <v/>
      </c>
      <c r="AC315" s="16">
        <f>IF(COUNT(N315:S315)=0,"",ROUND(AVERAGE(N315:S315),2))</f>
        <v/>
      </c>
      <c r="AD315" s="16">
        <f>IF(COUNT(T315:X315)=0,"",ROUND(AVERAGE(T315:X315),2))</f>
        <v/>
      </c>
      <c r="AE315" s="16">
        <f>IF(COUNT(E315:X315)=0,"",ROUND(AVERAGE(E315:X315),2))</f>
        <v/>
      </c>
      <c r="AF315">
        <f>IF(COUNT(E315:X315)=0,"",COUNT(E315:X315))</f>
        <v/>
      </c>
      <c r="AG315">
        <f>IF(COUNT(AA315,AB315,AC315,AD315)=0,"",IF(AA315=MIN(AA315,AB315,AC315,AD315),"Managing Medications",IF(AB315=MIN(AA315,AB315,AC315,AD315),"Appointment Keeping",IF(AC315=MIN(AA315,AB315,AC315,AD315),"Tracking Health Issues",IF(AD315=MIN(AA315,AB315,AC315,AD315),"Talking with Providers","")))))</f>
        <v/>
      </c>
      <c r="AH315">
        <f>IF(COUNT(E315:X315)=0,"",IF(AND(COUNT(E315:X315)=20,AA315&gt;=4,AB315&gt;=4,AC315&gt;=4,AD315&gt;=4),"Yes","Not yet"))</f>
        <v/>
      </c>
    </row>
    <row r="316">
      <c r="AA316" s="16">
        <f>IF(COUNT(E316:I316)=0,"",ROUND(AVERAGE(E316:I316),2))</f>
        <v/>
      </c>
      <c r="AB316" s="16">
        <f>IF(COUNT(J316:M316)=0,"",ROUND(AVERAGE(J316:M316),2))</f>
        <v/>
      </c>
      <c r="AC316" s="16">
        <f>IF(COUNT(N316:S316)=0,"",ROUND(AVERAGE(N316:S316),2))</f>
        <v/>
      </c>
      <c r="AD316" s="16">
        <f>IF(COUNT(T316:X316)=0,"",ROUND(AVERAGE(T316:X316),2))</f>
        <v/>
      </c>
      <c r="AE316" s="16">
        <f>IF(COUNT(E316:X316)=0,"",ROUND(AVERAGE(E316:X316),2))</f>
        <v/>
      </c>
      <c r="AF316">
        <f>IF(COUNT(E316:X316)=0,"",COUNT(E316:X316))</f>
        <v/>
      </c>
      <c r="AG316">
        <f>IF(COUNT(AA316,AB316,AC316,AD316)=0,"",IF(AA316=MIN(AA316,AB316,AC316,AD316),"Managing Medications",IF(AB316=MIN(AA316,AB316,AC316,AD316),"Appointment Keeping",IF(AC316=MIN(AA316,AB316,AC316,AD316),"Tracking Health Issues",IF(AD316=MIN(AA316,AB316,AC316,AD316),"Talking with Providers","")))))</f>
        <v/>
      </c>
      <c r="AH316">
        <f>IF(COUNT(E316:X316)=0,"",IF(AND(COUNT(E316:X316)=20,AA316&gt;=4,AB316&gt;=4,AC316&gt;=4,AD316&gt;=4),"Yes","Not yet"))</f>
        <v/>
      </c>
    </row>
    <row r="317">
      <c r="AA317" s="16">
        <f>IF(COUNT(E317:I317)=0,"",ROUND(AVERAGE(E317:I317),2))</f>
        <v/>
      </c>
      <c r="AB317" s="16">
        <f>IF(COUNT(J317:M317)=0,"",ROUND(AVERAGE(J317:M317),2))</f>
        <v/>
      </c>
      <c r="AC317" s="16">
        <f>IF(COUNT(N317:S317)=0,"",ROUND(AVERAGE(N317:S317),2))</f>
        <v/>
      </c>
      <c r="AD317" s="16">
        <f>IF(COUNT(T317:X317)=0,"",ROUND(AVERAGE(T317:X317),2))</f>
        <v/>
      </c>
      <c r="AE317" s="16">
        <f>IF(COUNT(E317:X317)=0,"",ROUND(AVERAGE(E317:X317),2))</f>
        <v/>
      </c>
      <c r="AF317">
        <f>IF(COUNT(E317:X317)=0,"",COUNT(E317:X317))</f>
        <v/>
      </c>
      <c r="AG317">
        <f>IF(COUNT(AA317,AB317,AC317,AD317)=0,"",IF(AA317=MIN(AA317,AB317,AC317,AD317),"Managing Medications",IF(AB317=MIN(AA317,AB317,AC317,AD317),"Appointment Keeping",IF(AC317=MIN(AA317,AB317,AC317,AD317),"Tracking Health Issues",IF(AD317=MIN(AA317,AB317,AC317,AD317),"Talking with Providers","")))))</f>
        <v/>
      </c>
      <c r="AH317">
        <f>IF(COUNT(E317:X317)=0,"",IF(AND(COUNT(E317:X317)=20,AA317&gt;=4,AB317&gt;=4,AC317&gt;=4,AD317&gt;=4),"Yes","Not yet"))</f>
        <v/>
      </c>
    </row>
    <row r="318">
      <c r="AA318" s="16">
        <f>IF(COUNT(E318:I318)=0,"",ROUND(AVERAGE(E318:I318),2))</f>
        <v/>
      </c>
      <c r="AB318" s="16">
        <f>IF(COUNT(J318:M318)=0,"",ROUND(AVERAGE(J318:M318),2))</f>
        <v/>
      </c>
      <c r="AC318" s="16">
        <f>IF(COUNT(N318:S318)=0,"",ROUND(AVERAGE(N318:S318),2))</f>
        <v/>
      </c>
      <c r="AD318" s="16">
        <f>IF(COUNT(T318:X318)=0,"",ROUND(AVERAGE(T318:X318),2))</f>
        <v/>
      </c>
      <c r="AE318" s="16">
        <f>IF(COUNT(E318:X318)=0,"",ROUND(AVERAGE(E318:X318),2))</f>
        <v/>
      </c>
      <c r="AF318">
        <f>IF(COUNT(E318:X318)=0,"",COUNT(E318:X318))</f>
        <v/>
      </c>
      <c r="AG318">
        <f>IF(COUNT(AA318,AB318,AC318,AD318)=0,"",IF(AA318=MIN(AA318,AB318,AC318,AD318),"Managing Medications",IF(AB318=MIN(AA318,AB318,AC318,AD318),"Appointment Keeping",IF(AC318=MIN(AA318,AB318,AC318,AD318),"Tracking Health Issues",IF(AD318=MIN(AA318,AB318,AC318,AD318),"Talking with Providers","")))))</f>
        <v/>
      </c>
      <c r="AH318">
        <f>IF(COUNT(E318:X318)=0,"",IF(AND(COUNT(E318:X318)=20,AA318&gt;=4,AB318&gt;=4,AC318&gt;=4,AD318&gt;=4),"Yes","Not yet"))</f>
        <v/>
      </c>
    </row>
    <row r="319">
      <c r="AA319" s="16">
        <f>IF(COUNT(E319:I319)=0,"",ROUND(AVERAGE(E319:I319),2))</f>
        <v/>
      </c>
      <c r="AB319" s="16">
        <f>IF(COUNT(J319:M319)=0,"",ROUND(AVERAGE(J319:M319),2))</f>
        <v/>
      </c>
      <c r="AC319" s="16">
        <f>IF(COUNT(N319:S319)=0,"",ROUND(AVERAGE(N319:S319),2))</f>
        <v/>
      </c>
      <c r="AD319" s="16">
        <f>IF(COUNT(T319:X319)=0,"",ROUND(AVERAGE(T319:X319),2))</f>
        <v/>
      </c>
      <c r="AE319" s="16">
        <f>IF(COUNT(E319:X319)=0,"",ROUND(AVERAGE(E319:X319),2))</f>
        <v/>
      </c>
      <c r="AF319">
        <f>IF(COUNT(E319:X319)=0,"",COUNT(E319:X319))</f>
        <v/>
      </c>
      <c r="AG319">
        <f>IF(COUNT(AA319,AB319,AC319,AD319)=0,"",IF(AA319=MIN(AA319,AB319,AC319,AD319),"Managing Medications",IF(AB319=MIN(AA319,AB319,AC319,AD319),"Appointment Keeping",IF(AC319=MIN(AA319,AB319,AC319,AD319),"Tracking Health Issues",IF(AD319=MIN(AA319,AB319,AC319,AD319),"Talking with Providers","")))))</f>
        <v/>
      </c>
      <c r="AH319">
        <f>IF(COUNT(E319:X319)=0,"",IF(AND(COUNT(E319:X319)=20,AA319&gt;=4,AB319&gt;=4,AC319&gt;=4,AD319&gt;=4),"Yes","Not yet"))</f>
        <v/>
      </c>
    </row>
    <row r="320">
      <c r="AA320" s="16">
        <f>IF(COUNT(E320:I320)=0,"",ROUND(AVERAGE(E320:I320),2))</f>
        <v/>
      </c>
      <c r="AB320" s="16">
        <f>IF(COUNT(J320:M320)=0,"",ROUND(AVERAGE(J320:M320),2))</f>
        <v/>
      </c>
      <c r="AC320" s="16">
        <f>IF(COUNT(N320:S320)=0,"",ROUND(AVERAGE(N320:S320),2))</f>
        <v/>
      </c>
      <c r="AD320" s="16">
        <f>IF(COUNT(T320:X320)=0,"",ROUND(AVERAGE(T320:X320),2))</f>
        <v/>
      </c>
      <c r="AE320" s="16">
        <f>IF(COUNT(E320:X320)=0,"",ROUND(AVERAGE(E320:X320),2))</f>
        <v/>
      </c>
      <c r="AF320">
        <f>IF(COUNT(E320:X320)=0,"",COUNT(E320:X320))</f>
        <v/>
      </c>
      <c r="AG320">
        <f>IF(COUNT(AA320,AB320,AC320,AD320)=0,"",IF(AA320=MIN(AA320,AB320,AC320,AD320),"Managing Medications",IF(AB320=MIN(AA320,AB320,AC320,AD320),"Appointment Keeping",IF(AC320=MIN(AA320,AB320,AC320,AD320),"Tracking Health Issues",IF(AD320=MIN(AA320,AB320,AC320,AD320),"Talking with Providers","")))))</f>
        <v/>
      </c>
      <c r="AH320">
        <f>IF(COUNT(E320:X320)=0,"",IF(AND(COUNT(E320:X320)=20,AA320&gt;=4,AB320&gt;=4,AC320&gt;=4,AD320&gt;=4),"Yes","Not yet"))</f>
        <v/>
      </c>
    </row>
    <row r="321">
      <c r="AA321" s="16">
        <f>IF(COUNT(E321:I321)=0,"",ROUND(AVERAGE(E321:I321),2))</f>
        <v/>
      </c>
      <c r="AB321" s="16">
        <f>IF(COUNT(J321:M321)=0,"",ROUND(AVERAGE(J321:M321),2))</f>
        <v/>
      </c>
      <c r="AC321" s="16">
        <f>IF(COUNT(N321:S321)=0,"",ROUND(AVERAGE(N321:S321),2))</f>
        <v/>
      </c>
      <c r="AD321" s="16">
        <f>IF(COUNT(T321:X321)=0,"",ROUND(AVERAGE(T321:X321),2))</f>
        <v/>
      </c>
      <c r="AE321" s="16">
        <f>IF(COUNT(E321:X321)=0,"",ROUND(AVERAGE(E321:X321),2))</f>
        <v/>
      </c>
      <c r="AF321">
        <f>IF(COUNT(E321:X321)=0,"",COUNT(E321:X321))</f>
        <v/>
      </c>
      <c r="AG321">
        <f>IF(COUNT(AA321,AB321,AC321,AD321)=0,"",IF(AA321=MIN(AA321,AB321,AC321,AD321),"Managing Medications",IF(AB321=MIN(AA321,AB321,AC321,AD321),"Appointment Keeping",IF(AC321=MIN(AA321,AB321,AC321,AD321),"Tracking Health Issues",IF(AD321=MIN(AA321,AB321,AC321,AD321),"Talking with Providers","")))))</f>
        <v/>
      </c>
      <c r="AH321">
        <f>IF(COUNT(E321:X321)=0,"",IF(AND(COUNT(E321:X321)=20,AA321&gt;=4,AB321&gt;=4,AC321&gt;=4,AD321&gt;=4),"Yes","Not yet"))</f>
        <v/>
      </c>
    </row>
    <row r="322">
      <c r="AA322" s="16">
        <f>IF(COUNT(E322:I322)=0,"",ROUND(AVERAGE(E322:I322),2))</f>
        <v/>
      </c>
      <c r="AB322" s="16">
        <f>IF(COUNT(J322:M322)=0,"",ROUND(AVERAGE(J322:M322),2))</f>
        <v/>
      </c>
      <c r="AC322" s="16">
        <f>IF(COUNT(N322:S322)=0,"",ROUND(AVERAGE(N322:S322),2))</f>
        <v/>
      </c>
      <c r="AD322" s="16">
        <f>IF(COUNT(T322:X322)=0,"",ROUND(AVERAGE(T322:X322),2))</f>
        <v/>
      </c>
      <c r="AE322" s="16">
        <f>IF(COUNT(E322:X322)=0,"",ROUND(AVERAGE(E322:X322),2))</f>
        <v/>
      </c>
      <c r="AF322">
        <f>IF(COUNT(E322:X322)=0,"",COUNT(E322:X322))</f>
        <v/>
      </c>
      <c r="AG322">
        <f>IF(COUNT(AA322,AB322,AC322,AD322)=0,"",IF(AA322=MIN(AA322,AB322,AC322,AD322),"Managing Medications",IF(AB322=MIN(AA322,AB322,AC322,AD322),"Appointment Keeping",IF(AC322=MIN(AA322,AB322,AC322,AD322),"Tracking Health Issues",IF(AD322=MIN(AA322,AB322,AC322,AD322),"Talking with Providers","")))))</f>
        <v/>
      </c>
      <c r="AH322">
        <f>IF(COUNT(E322:X322)=0,"",IF(AND(COUNT(E322:X322)=20,AA322&gt;=4,AB322&gt;=4,AC322&gt;=4,AD322&gt;=4),"Yes","Not yet"))</f>
        <v/>
      </c>
    </row>
    <row r="323">
      <c r="AA323" s="16">
        <f>IF(COUNT(E323:I323)=0,"",ROUND(AVERAGE(E323:I323),2))</f>
        <v/>
      </c>
      <c r="AB323" s="16">
        <f>IF(COUNT(J323:M323)=0,"",ROUND(AVERAGE(J323:M323),2))</f>
        <v/>
      </c>
      <c r="AC323" s="16">
        <f>IF(COUNT(N323:S323)=0,"",ROUND(AVERAGE(N323:S323),2))</f>
        <v/>
      </c>
      <c r="AD323" s="16">
        <f>IF(COUNT(T323:X323)=0,"",ROUND(AVERAGE(T323:X323),2))</f>
        <v/>
      </c>
      <c r="AE323" s="16">
        <f>IF(COUNT(E323:X323)=0,"",ROUND(AVERAGE(E323:X323),2))</f>
        <v/>
      </c>
      <c r="AF323">
        <f>IF(COUNT(E323:X323)=0,"",COUNT(E323:X323))</f>
        <v/>
      </c>
      <c r="AG323">
        <f>IF(COUNT(AA323,AB323,AC323,AD323)=0,"",IF(AA323=MIN(AA323,AB323,AC323,AD323),"Managing Medications",IF(AB323=MIN(AA323,AB323,AC323,AD323),"Appointment Keeping",IF(AC323=MIN(AA323,AB323,AC323,AD323),"Tracking Health Issues",IF(AD323=MIN(AA323,AB323,AC323,AD323),"Talking with Providers","")))))</f>
        <v/>
      </c>
      <c r="AH323">
        <f>IF(COUNT(E323:X323)=0,"",IF(AND(COUNT(E323:X323)=20,AA323&gt;=4,AB323&gt;=4,AC323&gt;=4,AD323&gt;=4),"Yes","Not yet"))</f>
        <v/>
      </c>
    </row>
    <row r="324">
      <c r="AA324" s="16">
        <f>IF(COUNT(E324:I324)=0,"",ROUND(AVERAGE(E324:I324),2))</f>
        <v/>
      </c>
      <c r="AB324" s="16">
        <f>IF(COUNT(J324:M324)=0,"",ROUND(AVERAGE(J324:M324),2))</f>
        <v/>
      </c>
      <c r="AC324" s="16">
        <f>IF(COUNT(N324:S324)=0,"",ROUND(AVERAGE(N324:S324),2))</f>
        <v/>
      </c>
      <c r="AD324" s="16">
        <f>IF(COUNT(T324:X324)=0,"",ROUND(AVERAGE(T324:X324),2))</f>
        <v/>
      </c>
      <c r="AE324" s="16">
        <f>IF(COUNT(E324:X324)=0,"",ROUND(AVERAGE(E324:X324),2))</f>
        <v/>
      </c>
      <c r="AF324">
        <f>IF(COUNT(E324:X324)=0,"",COUNT(E324:X324))</f>
        <v/>
      </c>
      <c r="AG324">
        <f>IF(COUNT(AA324,AB324,AC324,AD324)=0,"",IF(AA324=MIN(AA324,AB324,AC324,AD324),"Managing Medications",IF(AB324=MIN(AA324,AB324,AC324,AD324),"Appointment Keeping",IF(AC324=MIN(AA324,AB324,AC324,AD324),"Tracking Health Issues",IF(AD324=MIN(AA324,AB324,AC324,AD324),"Talking with Providers","")))))</f>
        <v/>
      </c>
      <c r="AH324">
        <f>IF(COUNT(E324:X324)=0,"",IF(AND(COUNT(E324:X324)=20,AA324&gt;=4,AB324&gt;=4,AC324&gt;=4,AD324&gt;=4),"Yes","Not yet"))</f>
        <v/>
      </c>
    </row>
    <row r="325">
      <c r="AA325" s="16">
        <f>IF(COUNT(E325:I325)=0,"",ROUND(AVERAGE(E325:I325),2))</f>
        <v/>
      </c>
      <c r="AB325" s="16">
        <f>IF(COUNT(J325:M325)=0,"",ROUND(AVERAGE(J325:M325),2))</f>
        <v/>
      </c>
      <c r="AC325" s="16">
        <f>IF(COUNT(N325:S325)=0,"",ROUND(AVERAGE(N325:S325),2))</f>
        <v/>
      </c>
      <c r="AD325" s="16">
        <f>IF(COUNT(T325:X325)=0,"",ROUND(AVERAGE(T325:X325),2))</f>
        <v/>
      </c>
      <c r="AE325" s="16">
        <f>IF(COUNT(E325:X325)=0,"",ROUND(AVERAGE(E325:X325),2))</f>
        <v/>
      </c>
      <c r="AF325">
        <f>IF(COUNT(E325:X325)=0,"",COUNT(E325:X325))</f>
        <v/>
      </c>
      <c r="AG325">
        <f>IF(COUNT(AA325,AB325,AC325,AD325)=0,"",IF(AA325=MIN(AA325,AB325,AC325,AD325),"Managing Medications",IF(AB325=MIN(AA325,AB325,AC325,AD325),"Appointment Keeping",IF(AC325=MIN(AA325,AB325,AC325,AD325),"Tracking Health Issues",IF(AD325=MIN(AA325,AB325,AC325,AD325),"Talking with Providers","")))))</f>
        <v/>
      </c>
      <c r="AH325">
        <f>IF(COUNT(E325:X325)=0,"",IF(AND(COUNT(E325:X325)=20,AA325&gt;=4,AB325&gt;=4,AC325&gt;=4,AD325&gt;=4),"Yes","Not yet"))</f>
        <v/>
      </c>
    </row>
    <row r="326">
      <c r="AA326" s="16">
        <f>IF(COUNT(E326:I326)=0,"",ROUND(AVERAGE(E326:I326),2))</f>
        <v/>
      </c>
      <c r="AB326" s="16">
        <f>IF(COUNT(J326:M326)=0,"",ROUND(AVERAGE(J326:M326),2))</f>
        <v/>
      </c>
      <c r="AC326" s="16">
        <f>IF(COUNT(N326:S326)=0,"",ROUND(AVERAGE(N326:S326),2))</f>
        <v/>
      </c>
      <c r="AD326" s="16">
        <f>IF(COUNT(T326:X326)=0,"",ROUND(AVERAGE(T326:X326),2))</f>
        <v/>
      </c>
      <c r="AE326" s="16">
        <f>IF(COUNT(E326:X326)=0,"",ROUND(AVERAGE(E326:X326),2))</f>
        <v/>
      </c>
      <c r="AF326">
        <f>IF(COUNT(E326:X326)=0,"",COUNT(E326:X326))</f>
        <v/>
      </c>
      <c r="AG326">
        <f>IF(COUNT(AA326,AB326,AC326,AD326)=0,"",IF(AA326=MIN(AA326,AB326,AC326,AD326),"Managing Medications",IF(AB326=MIN(AA326,AB326,AC326,AD326),"Appointment Keeping",IF(AC326=MIN(AA326,AB326,AC326,AD326),"Tracking Health Issues",IF(AD326=MIN(AA326,AB326,AC326,AD326),"Talking with Providers","")))))</f>
        <v/>
      </c>
      <c r="AH326">
        <f>IF(COUNT(E326:X326)=0,"",IF(AND(COUNT(E326:X326)=20,AA326&gt;=4,AB326&gt;=4,AC326&gt;=4,AD326&gt;=4),"Yes","Not yet"))</f>
        <v/>
      </c>
    </row>
    <row r="327">
      <c r="AA327" s="16">
        <f>IF(COUNT(E327:I327)=0,"",ROUND(AVERAGE(E327:I327),2))</f>
        <v/>
      </c>
      <c r="AB327" s="16">
        <f>IF(COUNT(J327:M327)=0,"",ROUND(AVERAGE(J327:M327),2))</f>
        <v/>
      </c>
      <c r="AC327" s="16">
        <f>IF(COUNT(N327:S327)=0,"",ROUND(AVERAGE(N327:S327),2))</f>
        <v/>
      </c>
      <c r="AD327" s="16">
        <f>IF(COUNT(T327:X327)=0,"",ROUND(AVERAGE(T327:X327),2))</f>
        <v/>
      </c>
      <c r="AE327" s="16">
        <f>IF(COUNT(E327:X327)=0,"",ROUND(AVERAGE(E327:X327),2))</f>
        <v/>
      </c>
      <c r="AF327">
        <f>IF(COUNT(E327:X327)=0,"",COUNT(E327:X327))</f>
        <v/>
      </c>
      <c r="AG327">
        <f>IF(COUNT(AA327,AB327,AC327,AD327)=0,"",IF(AA327=MIN(AA327,AB327,AC327,AD327),"Managing Medications",IF(AB327=MIN(AA327,AB327,AC327,AD327),"Appointment Keeping",IF(AC327=MIN(AA327,AB327,AC327,AD327),"Tracking Health Issues",IF(AD327=MIN(AA327,AB327,AC327,AD327),"Talking with Providers","")))))</f>
        <v/>
      </c>
      <c r="AH327">
        <f>IF(COUNT(E327:X327)=0,"",IF(AND(COUNT(E327:X327)=20,AA327&gt;=4,AB327&gt;=4,AC327&gt;=4,AD327&gt;=4),"Yes","Not yet"))</f>
        <v/>
      </c>
    </row>
    <row r="328">
      <c r="AA328" s="16">
        <f>IF(COUNT(E328:I328)=0,"",ROUND(AVERAGE(E328:I328),2))</f>
        <v/>
      </c>
      <c r="AB328" s="16">
        <f>IF(COUNT(J328:M328)=0,"",ROUND(AVERAGE(J328:M328),2))</f>
        <v/>
      </c>
      <c r="AC328" s="16">
        <f>IF(COUNT(N328:S328)=0,"",ROUND(AVERAGE(N328:S328),2))</f>
        <v/>
      </c>
      <c r="AD328" s="16">
        <f>IF(COUNT(T328:X328)=0,"",ROUND(AVERAGE(T328:X328),2))</f>
        <v/>
      </c>
      <c r="AE328" s="16">
        <f>IF(COUNT(E328:X328)=0,"",ROUND(AVERAGE(E328:X328),2))</f>
        <v/>
      </c>
      <c r="AF328">
        <f>IF(COUNT(E328:X328)=0,"",COUNT(E328:X328))</f>
        <v/>
      </c>
      <c r="AG328">
        <f>IF(COUNT(AA328,AB328,AC328,AD328)=0,"",IF(AA328=MIN(AA328,AB328,AC328,AD328),"Managing Medications",IF(AB328=MIN(AA328,AB328,AC328,AD328),"Appointment Keeping",IF(AC328=MIN(AA328,AB328,AC328,AD328),"Tracking Health Issues",IF(AD328=MIN(AA328,AB328,AC328,AD328),"Talking with Providers","")))))</f>
        <v/>
      </c>
      <c r="AH328">
        <f>IF(COUNT(E328:X328)=0,"",IF(AND(COUNT(E328:X328)=20,AA328&gt;=4,AB328&gt;=4,AC328&gt;=4,AD328&gt;=4),"Yes","Not yet"))</f>
        <v/>
      </c>
    </row>
    <row r="329">
      <c r="AA329" s="16">
        <f>IF(COUNT(E329:I329)=0,"",ROUND(AVERAGE(E329:I329),2))</f>
        <v/>
      </c>
      <c r="AB329" s="16">
        <f>IF(COUNT(J329:M329)=0,"",ROUND(AVERAGE(J329:M329),2))</f>
        <v/>
      </c>
      <c r="AC329" s="16">
        <f>IF(COUNT(N329:S329)=0,"",ROUND(AVERAGE(N329:S329),2))</f>
        <v/>
      </c>
      <c r="AD329" s="16">
        <f>IF(COUNT(T329:X329)=0,"",ROUND(AVERAGE(T329:X329),2))</f>
        <v/>
      </c>
      <c r="AE329" s="16">
        <f>IF(COUNT(E329:X329)=0,"",ROUND(AVERAGE(E329:X329),2))</f>
        <v/>
      </c>
      <c r="AF329">
        <f>IF(COUNT(E329:X329)=0,"",COUNT(E329:X329))</f>
        <v/>
      </c>
      <c r="AG329">
        <f>IF(COUNT(AA329,AB329,AC329,AD329)=0,"",IF(AA329=MIN(AA329,AB329,AC329,AD329),"Managing Medications",IF(AB329=MIN(AA329,AB329,AC329,AD329),"Appointment Keeping",IF(AC329=MIN(AA329,AB329,AC329,AD329),"Tracking Health Issues",IF(AD329=MIN(AA329,AB329,AC329,AD329),"Talking with Providers","")))))</f>
        <v/>
      </c>
      <c r="AH329">
        <f>IF(COUNT(E329:X329)=0,"",IF(AND(COUNT(E329:X329)=20,AA329&gt;=4,AB329&gt;=4,AC329&gt;=4,AD329&gt;=4),"Yes","Not yet"))</f>
        <v/>
      </c>
    </row>
    <row r="330">
      <c r="AA330" s="16">
        <f>IF(COUNT(E330:I330)=0,"",ROUND(AVERAGE(E330:I330),2))</f>
        <v/>
      </c>
      <c r="AB330" s="16">
        <f>IF(COUNT(J330:M330)=0,"",ROUND(AVERAGE(J330:M330),2))</f>
        <v/>
      </c>
      <c r="AC330" s="16">
        <f>IF(COUNT(N330:S330)=0,"",ROUND(AVERAGE(N330:S330),2))</f>
        <v/>
      </c>
      <c r="AD330" s="16">
        <f>IF(COUNT(T330:X330)=0,"",ROUND(AVERAGE(T330:X330),2))</f>
        <v/>
      </c>
      <c r="AE330" s="16">
        <f>IF(COUNT(E330:X330)=0,"",ROUND(AVERAGE(E330:X330),2))</f>
        <v/>
      </c>
      <c r="AF330">
        <f>IF(COUNT(E330:X330)=0,"",COUNT(E330:X330))</f>
        <v/>
      </c>
      <c r="AG330">
        <f>IF(COUNT(AA330,AB330,AC330,AD330)=0,"",IF(AA330=MIN(AA330,AB330,AC330,AD330),"Managing Medications",IF(AB330=MIN(AA330,AB330,AC330,AD330),"Appointment Keeping",IF(AC330=MIN(AA330,AB330,AC330,AD330),"Tracking Health Issues",IF(AD330=MIN(AA330,AB330,AC330,AD330),"Talking with Providers","")))))</f>
        <v/>
      </c>
      <c r="AH330">
        <f>IF(COUNT(E330:X330)=0,"",IF(AND(COUNT(E330:X330)=20,AA330&gt;=4,AB330&gt;=4,AC330&gt;=4,AD330&gt;=4),"Yes","Not yet"))</f>
        <v/>
      </c>
    </row>
    <row r="331">
      <c r="AA331" s="16">
        <f>IF(COUNT(E331:I331)=0,"",ROUND(AVERAGE(E331:I331),2))</f>
        <v/>
      </c>
      <c r="AB331" s="16">
        <f>IF(COUNT(J331:M331)=0,"",ROUND(AVERAGE(J331:M331),2))</f>
        <v/>
      </c>
      <c r="AC331" s="16">
        <f>IF(COUNT(N331:S331)=0,"",ROUND(AVERAGE(N331:S331),2))</f>
        <v/>
      </c>
      <c r="AD331" s="16">
        <f>IF(COUNT(T331:X331)=0,"",ROUND(AVERAGE(T331:X331),2))</f>
        <v/>
      </c>
      <c r="AE331" s="16">
        <f>IF(COUNT(E331:X331)=0,"",ROUND(AVERAGE(E331:X331),2))</f>
        <v/>
      </c>
      <c r="AF331">
        <f>IF(COUNT(E331:X331)=0,"",COUNT(E331:X331))</f>
        <v/>
      </c>
      <c r="AG331">
        <f>IF(COUNT(AA331,AB331,AC331,AD331)=0,"",IF(AA331=MIN(AA331,AB331,AC331,AD331),"Managing Medications",IF(AB331=MIN(AA331,AB331,AC331,AD331),"Appointment Keeping",IF(AC331=MIN(AA331,AB331,AC331,AD331),"Tracking Health Issues",IF(AD331=MIN(AA331,AB331,AC331,AD331),"Talking with Providers","")))))</f>
        <v/>
      </c>
      <c r="AH331">
        <f>IF(COUNT(E331:X331)=0,"",IF(AND(COUNT(E331:X331)=20,AA331&gt;=4,AB331&gt;=4,AC331&gt;=4,AD331&gt;=4),"Yes","Not yet"))</f>
        <v/>
      </c>
    </row>
    <row r="332">
      <c r="AA332" s="16">
        <f>IF(COUNT(E332:I332)=0,"",ROUND(AVERAGE(E332:I332),2))</f>
        <v/>
      </c>
      <c r="AB332" s="16">
        <f>IF(COUNT(J332:M332)=0,"",ROUND(AVERAGE(J332:M332),2))</f>
        <v/>
      </c>
      <c r="AC332" s="16">
        <f>IF(COUNT(N332:S332)=0,"",ROUND(AVERAGE(N332:S332),2))</f>
        <v/>
      </c>
      <c r="AD332" s="16">
        <f>IF(COUNT(T332:X332)=0,"",ROUND(AVERAGE(T332:X332),2))</f>
        <v/>
      </c>
      <c r="AE332" s="16">
        <f>IF(COUNT(E332:X332)=0,"",ROUND(AVERAGE(E332:X332),2))</f>
        <v/>
      </c>
      <c r="AF332">
        <f>IF(COUNT(E332:X332)=0,"",COUNT(E332:X332))</f>
        <v/>
      </c>
      <c r="AG332">
        <f>IF(COUNT(AA332,AB332,AC332,AD332)=0,"",IF(AA332=MIN(AA332,AB332,AC332,AD332),"Managing Medications",IF(AB332=MIN(AA332,AB332,AC332,AD332),"Appointment Keeping",IF(AC332=MIN(AA332,AB332,AC332,AD332),"Tracking Health Issues",IF(AD332=MIN(AA332,AB332,AC332,AD332),"Talking with Providers","")))))</f>
        <v/>
      </c>
      <c r="AH332">
        <f>IF(COUNT(E332:X332)=0,"",IF(AND(COUNT(E332:X332)=20,AA332&gt;=4,AB332&gt;=4,AC332&gt;=4,AD332&gt;=4),"Yes","Not yet"))</f>
        <v/>
      </c>
    </row>
    <row r="333">
      <c r="AA333" s="16">
        <f>IF(COUNT(E333:I333)=0,"",ROUND(AVERAGE(E333:I333),2))</f>
        <v/>
      </c>
      <c r="AB333" s="16">
        <f>IF(COUNT(J333:M333)=0,"",ROUND(AVERAGE(J333:M333),2))</f>
        <v/>
      </c>
      <c r="AC333" s="16">
        <f>IF(COUNT(N333:S333)=0,"",ROUND(AVERAGE(N333:S333),2))</f>
        <v/>
      </c>
      <c r="AD333" s="16">
        <f>IF(COUNT(T333:X333)=0,"",ROUND(AVERAGE(T333:X333),2))</f>
        <v/>
      </c>
      <c r="AE333" s="16">
        <f>IF(COUNT(E333:X333)=0,"",ROUND(AVERAGE(E333:X333),2))</f>
        <v/>
      </c>
      <c r="AF333">
        <f>IF(COUNT(E333:X333)=0,"",COUNT(E333:X333))</f>
        <v/>
      </c>
      <c r="AG333">
        <f>IF(COUNT(AA333,AB333,AC333,AD333)=0,"",IF(AA333=MIN(AA333,AB333,AC333,AD333),"Managing Medications",IF(AB333=MIN(AA333,AB333,AC333,AD333),"Appointment Keeping",IF(AC333=MIN(AA333,AB333,AC333,AD333),"Tracking Health Issues",IF(AD333=MIN(AA333,AB333,AC333,AD333),"Talking with Providers","")))))</f>
        <v/>
      </c>
      <c r="AH333">
        <f>IF(COUNT(E333:X333)=0,"",IF(AND(COUNT(E333:X333)=20,AA333&gt;=4,AB333&gt;=4,AC333&gt;=4,AD333&gt;=4),"Yes","Not yet"))</f>
        <v/>
      </c>
    </row>
    <row r="334">
      <c r="AA334" s="16">
        <f>IF(COUNT(E334:I334)=0,"",ROUND(AVERAGE(E334:I334),2))</f>
        <v/>
      </c>
      <c r="AB334" s="16">
        <f>IF(COUNT(J334:M334)=0,"",ROUND(AVERAGE(J334:M334),2))</f>
        <v/>
      </c>
      <c r="AC334" s="16">
        <f>IF(COUNT(N334:S334)=0,"",ROUND(AVERAGE(N334:S334),2))</f>
        <v/>
      </c>
      <c r="AD334" s="16">
        <f>IF(COUNT(T334:X334)=0,"",ROUND(AVERAGE(T334:X334),2))</f>
        <v/>
      </c>
      <c r="AE334" s="16">
        <f>IF(COUNT(E334:X334)=0,"",ROUND(AVERAGE(E334:X334),2))</f>
        <v/>
      </c>
      <c r="AF334">
        <f>IF(COUNT(E334:X334)=0,"",COUNT(E334:X334))</f>
        <v/>
      </c>
      <c r="AG334">
        <f>IF(COUNT(AA334,AB334,AC334,AD334)=0,"",IF(AA334=MIN(AA334,AB334,AC334,AD334),"Managing Medications",IF(AB334=MIN(AA334,AB334,AC334,AD334),"Appointment Keeping",IF(AC334=MIN(AA334,AB334,AC334,AD334),"Tracking Health Issues",IF(AD334=MIN(AA334,AB334,AC334,AD334),"Talking with Providers","")))))</f>
        <v/>
      </c>
      <c r="AH334">
        <f>IF(COUNT(E334:X334)=0,"",IF(AND(COUNT(E334:X334)=20,AA334&gt;=4,AB334&gt;=4,AC334&gt;=4,AD334&gt;=4),"Yes","Not yet"))</f>
        <v/>
      </c>
    </row>
    <row r="335">
      <c r="AA335" s="16">
        <f>IF(COUNT(E335:I335)=0,"",ROUND(AVERAGE(E335:I335),2))</f>
        <v/>
      </c>
      <c r="AB335" s="16">
        <f>IF(COUNT(J335:M335)=0,"",ROUND(AVERAGE(J335:M335),2))</f>
        <v/>
      </c>
      <c r="AC335" s="16">
        <f>IF(COUNT(N335:S335)=0,"",ROUND(AVERAGE(N335:S335),2))</f>
        <v/>
      </c>
      <c r="AD335" s="16">
        <f>IF(COUNT(T335:X335)=0,"",ROUND(AVERAGE(T335:X335),2))</f>
        <v/>
      </c>
      <c r="AE335" s="16">
        <f>IF(COUNT(E335:X335)=0,"",ROUND(AVERAGE(E335:X335),2))</f>
        <v/>
      </c>
      <c r="AF335">
        <f>IF(COUNT(E335:X335)=0,"",COUNT(E335:X335))</f>
        <v/>
      </c>
      <c r="AG335">
        <f>IF(COUNT(AA335,AB335,AC335,AD335)=0,"",IF(AA335=MIN(AA335,AB335,AC335,AD335),"Managing Medications",IF(AB335=MIN(AA335,AB335,AC335,AD335),"Appointment Keeping",IF(AC335=MIN(AA335,AB335,AC335,AD335),"Tracking Health Issues",IF(AD335=MIN(AA335,AB335,AC335,AD335),"Talking with Providers","")))))</f>
        <v/>
      </c>
      <c r="AH335">
        <f>IF(COUNT(E335:X335)=0,"",IF(AND(COUNT(E335:X335)=20,AA335&gt;=4,AB335&gt;=4,AC335&gt;=4,AD335&gt;=4),"Yes","Not yet"))</f>
        <v/>
      </c>
    </row>
    <row r="336">
      <c r="AA336" s="16">
        <f>IF(COUNT(E336:I336)=0,"",ROUND(AVERAGE(E336:I336),2))</f>
        <v/>
      </c>
      <c r="AB336" s="16">
        <f>IF(COUNT(J336:M336)=0,"",ROUND(AVERAGE(J336:M336),2))</f>
        <v/>
      </c>
      <c r="AC336" s="16">
        <f>IF(COUNT(N336:S336)=0,"",ROUND(AVERAGE(N336:S336),2))</f>
        <v/>
      </c>
      <c r="AD336" s="16">
        <f>IF(COUNT(T336:X336)=0,"",ROUND(AVERAGE(T336:X336),2))</f>
        <v/>
      </c>
      <c r="AE336" s="16">
        <f>IF(COUNT(E336:X336)=0,"",ROUND(AVERAGE(E336:X336),2))</f>
        <v/>
      </c>
      <c r="AF336">
        <f>IF(COUNT(E336:X336)=0,"",COUNT(E336:X336))</f>
        <v/>
      </c>
      <c r="AG336">
        <f>IF(COUNT(AA336,AB336,AC336,AD336)=0,"",IF(AA336=MIN(AA336,AB336,AC336,AD336),"Managing Medications",IF(AB336=MIN(AA336,AB336,AC336,AD336),"Appointment Keeping",IF(AC336=MIN(AA336,AB336,AC336,AD336),"Tracking Health Issues",IF(AD336=MIN(AA336,AB336,AC336,AD336),"Talking with Providers","")))))</f>
        <v/>
      </c>
      <c r="AH336">
        <f>IF(COUNT(E336:X336)=0,"",IF(AND(COUNT(E336:X336)=20,AA336&gt;=4,AB336&gt;=4,AC336&gt;=4,AD336&gt;=4),"Yes","Not yet"))</f>
        <v/>
      </c>
    </row>
    <row r="337">
      <c r="AA337" s="16">
        <f>IF(COUNT(E337:I337)=0,"",ROUND(AVERAGE(E337:I337),2))</f>
        <v/>
      </c>
      <c r="AB337" s="16">
        <f>IF(COUNT(J337:M337)=0,"",ROUND(AVERAGE(J337:M337),2))</f>
        <v/>
      </c>
      <c r="AC337" s="16">
        <f>IF(COUNT(N337:S337)=0,"",ROUND(AVERAGE(N337:S337),2))</f>
        <v/>
      </c>
      <c r="AD337" s="16">
        <f>IF(COUNT(T337:X337)=0,"",ROUND(AVERAGE(T337:X337),2))</f>
        <v/>
      </c>
      <c r="AE337" s="16">
        <f>IF(COUNT(E337:X337)=0,"",ROUND(AVERAGE(E337:X337),2))</f>
        <v/>
      </c>
      <c r="AF337">
        <f>IF(COUNT(E337:X337)=0,"",COUNT(E337:X337))</f>
        <v/>
      </c>
      <c r="AG337">
        <f>IF(COUNT(AA337,AB337,AC337,AD337)=0,"",IF(AA337=MIN(AA337,AB337,AC337,AD337),"Managing Medications",IF(AB337=MIN(AA337,AB337,AC337,AD337),"Appointment Keeping",IF(AC337=MIN(AA337,AB337,AC337,AD337),"Tracking Health Issues",IF(AD337=MIN(AA337,AB337,AC337,AD337),"Talking with Providers","")))))</f>
        <v/>
      </c>
      <c r="AH337">
        <f>IF(COUNT(E337:X337)=0,"",IF(AND(COUNT(E337:X337)=20,AA337&gt;=4,AB337&gt;=4,AC337&gt;=4,AD337&gt;=4),"Yes","Not yet"))</f>
        <v/>
      </c>
    </row>
    <row r="338">
      <c r="AA338" s="16">
        <f>IF(COUNT(E338:I338)=0,"",ROUND(AVERAGE(E338:I338),2))</f>
        <v/>
      </c>
      <c r="AB338" s="16">
        <f>IF(COUNT(J338:M338)=0,"",ROUND(AVERAGE(J338:M338),2))</f>
        <v/>
      </c>
      <c r="AC338" s="16">
        <f>IF(COUNT(N338:S338)=0,"",ROUND(AVERAGE(N338:S338),2))</f>
        <v/>
      </c>
      <c r="AD338" s="16">
        <f>IF(COUNT(T338:X338)=0,"",ROUND(AVERAGE(T338:X338),2))</f>
        <v/>
      </c>
      <c r="AE338" s="16">
        <f>IF(COUNT(E338:X338)=0,"",ROUND(AVERAGE(E338:X338),2))</f>
        <v/>
      </c>
      <c r="AF338">
        <f>IF(COUNT(E338:X338)=0,"",COUNT(E338:X338))</f>
        <v/>
      </c>
      <c r="AG338">
        <f>IF(COUNT(AA338,AB338,AC338,AD338)=0,"",IF(AA338=MIN(AA338,AB338,AC338,AD338),"Managing Medications",IF(AB338=MIN(AA338,AB338,AC338,AD338),"Appointment Keeping",IF(AC338=MIN(AA338,AB338,AC338,AD338),"Tracking Health Issues",IF(AD338=MIN(AA338,AB338,AC338,AD338),"Talking with Providers","")))))</f>
        <v/>
      </c>
      <c r="AH338">
        <f>IF(COUNT(E338:X338)=0,"",IF(AND(COUNT(E338:X338)=20,AA338&gt;=4,AB338&gt;=4,AC338&gt;=4,AD338&gt;=4),"Yes","Not yet"))</f>
        <v/>
      </c>
    </row>
    <row r="339">
      <c r="AA339" s="16">
        <f>IF(COUNT(E339:I339)=0,"",ROUND(AVERAGE(E339:I339),2))</f>
        <v/>
      </c>
      <c r="AB339" s="16">
        <f>IF(COUNT(J339:M339)=0,"",ROUND(AVERAGE(J339:M339),2))</f>
        <v/>
      </c>
      <c r="AC339" s="16">
        <f>IF(COUNT(N339:S339)=0,"",ROUND(AVERAGE(N339:S339),2))</f>
        <v/>
      </c>
      <c r="AD339" s="16">
        <f>IF(COUNT(T339:X339)=0,"",ROUND(AVERAGE(T339:X339),2))</f>
        <v/>
      </c>
      <c r="AE339" s="16">
        <f>IF(COUNT(E339:X339)=0,"",ROUND(AVERAGE(E339:X339),2))</f>
        <v/>
      </c>
      <c r="AF339">
        <f>IF(COUNT(E339:X339)=0,"",COUNT(E339:X339))</f>
        <v/>
      </c>
      <c r="AG339">
        <f>IF(COUNT(AA339,AB339,AC339,AD339)=0,"",IF(AA339=MIN(AA339,AB339,AC339,AD339),"Managing Medications",IF(AB339=MIN(AA339,AB339,AC339,AD339),"Appointment Keeping",IF(AC339=MIN(AA339,AB339,AC339,AD339),"Tracking Health Issues",IF(AD339=MIN(AA339,AB339,AC339,AD339),"Talking with Providers","")))))</f>
        <v/>
      </c>
      <c r="AH339">
        <f>IF(COUNT(E339:X339)=0,"",IF(AND(COUNT(E339:X339)=20,AA339&gt;=4,AB339&gt;=4,AC339&gt;=4,AD339&gt;=4),"Yes","Not yet"))</f>
        <v/>
      </c>
    </row>
    <row r="340">
      <c r="AA340" s="16">
        <f>IF(COUNT(E340:I340)=0,"",ROUND(AVERAGE(E340:I340),2))</f>
        <v/>
      </c>
      <c r="AB340" s="16">
        <f>IF(COUNT(J340:M340)=0,"",ROUND(AVERAGE(J340:M340),2))</f>
        <v/>
      </c>
      <c r="AC340" s="16">
        <f>IF(COUNT(N340:S340)=0,"",ROUND(AVERAGE(N340:S340),2))</f>
        <v/>
      </c>
      <c r="AD340" s="16">
        <f>IF(COUNT(T340:X340)=0,"",ROUND(AVERAGE(T340:X340),2))</f>
        <v/>
      </c>
      <c r="AE340" s="16">
        <f>IF(COUNT(E340:X340)=0,"",ROUND(AVERAGE(E340:X340),2))</f>
        <v/>
      </c>
      <c r="AF340">
        <f>IF(COUNT(E340:X340)=0,"",COUNT(E340:X340))</f>
        <v/>
      </c>
      <c r="AG340">
        <f>IF(COUNT(AA340,AB340,AC340,AD340)=0,"",IF(AA340=MIN(AA340,AB340,AC340,AD340),"Managing Medications",IF(AB340=MIN(AA340,AB340,AC340,AD340),"Appointment Keeping",IF(AC340=MIN(AA340,AB340,AC340,AD340),"Tracking Health Issues",IF(AD340=MIN(AA340,AB340,AC340,AD340),"Talking with Providers","")))))</f>
        <v/>
      </c>
      <c r="AH340">
        <f>IF(COUNT(E340:X340)=0,"",IF(AND(COUNT(E340:X340)=20,AA340&gt;=4,AB340&gt;=4,AC340&gt;=4,AD340&gt;=4),"Yes","Not yet"))</f>
        <v/>
      </c>
    </row>
    <row r="341">
      <c r="AA341" s="16">
        <f>IF(COUNT(E341:I341)=0,"",ROUND(AVERAGE(E341:I341),2))</f>
        <v/>
      </c>
      <c r="AB341" s="16">
        <f>IF(COUNT(J341:M341)=0,"",ROUND(AVERAGE(J341:M341),2))</f>
        <v/>
      </c>
      <c r="AC341" s="16">
        <f>IF(COUNT(N341:S341)=0,"",ROUND(AVERAGE(N341:S341),2))</f>
        <v/>
      </c>
      <c r="AD341" s="16">
        <f>IF(COUNT(T341:X341)=0,"",ROUND(AVERAGE(T341:X341),2))</f>
        <v/>
      </c>
      <c r="AE341" s="16">
        <f>IF(COUNT(E341:X341)=0,"",ROUND(AVERAGE(E341:X341),2))</f>
        <v/>
      </c>
      <c r="AF341">
        <f>IF(COUNT(E341:X341)=0,"",COUNT(E341:X341))</f>
        <v/>
      </c>
      <c r="AG341">
        <f>IF(COUNT(AA341,AB341,AC341,AD341)=0,"",IF(AA341=MIN(AA341,AB341,AC341,AD341),"Managing Medications",IF(AB341=MIN(AA341,AB341,AC341,AD341),"Appointment Keeping",IF(AC341=MIN(AA341,AB341,AC341,AD341),"Tracking Health Issues",IF(AD341=MIN(AA341,AB341,AC341,AD341),"Talking with Providers","")))))</f>
        <v/>
      </c>
      <c r="AH341">
        <f>IF(COUNT(E341:X341)=0,"",IF(AND(COUNT(E341:X341)=20,AA341&gt;=4,AB341&gt;=4,AC341&gt;=4,AD341&gt;=4),"Yes","Not yet"))</f>
        <v/>
      </c>
    </row>
    <row r="342">
      <c r="AA342" s="16">
        <f>IF(COUNT(E342:I342)=0,"",ROUND(AVERAGE(E342:I342),2))</f>
        <v/>
      </c>
      <c r="AB342" s="16">
        <f>IF(COUNT(J342:M342)=0,"",ROUND(AVERAGE(J342:M342),2))</f>
        <v/>
      </c>
      <c r="AC342" s="16">
        <f>IF(COUNT(N342:S342)=0,"",ROUND(AVERAGE(N342:S342),2))</f>
        <v/>
      </c>
      <c r="AD342" s="16">
        <f>IF(COUNT(T342:X342)=0,"",ROUND(AVERAGE(T342:X342),2))</f>
        <v/>
      </c>
      <c r="AE342" s="16">
        <f>IF(COUNT(E342:X342)=0,"",ROUND(AVERAGE(E342:X342),2))</f>
        <v/>
      </c>
      <c r="AF342">
        <f>IF(COUNT(E342:X342)=0,"",COUNT(E342:X342))</f>
        <v/>
      </c>
      <c r="AG342">
        <f>IF(COUNT(AA342,AB342,AC342,AD342)=0,"",IF(AA342=MIN(AA342,AB342,AC342,AD342),"Managing Medications",IF(AB342=MIN(AA342,AB342,AC342,AD342),"Appointment Keeping",IF(AC342=MIN(AA342,AB342,AC342,AD342),"Tracking Health Issues",IF(AD342=MIN(AA342,AB342,AC342,AD342),"Talking with Providers","")))))</f>
        <v/>
      </c>
      <c r="AH342">
        <f>IF(COUNT(E342:X342)=0,"",IF(AND(COUNT(E342:X342)=20,AA342&gt;=4,AB342&gt;=4,AC342&gt;=4,AD342&gt;=4),"Yes","Not yet"))</f>
        <v/>
      </c>
    </row>
    <row r="343">
      <c r="AA343" s="16">
        <f>IF(COUNT(E343:I343)=0,"",ROUND(AVERAGE(E343:I343),2))</f>
        <v/>
      </c>
      <c r="AB343" s="16">
        <f>IF(COUNT(J343:M343)=0,"",ROUND(AVERAGE(J343:M343),2))</f>
        <v/>
      </c>
      <c r="AC343" s="16">
        <f>IF(COUNT(N343:S343)=0,"",ROUND(AVERAGE(N343:S343),2))</f>
        <v/>
      </c>
      <c r="AD343" s="16">
        <f>IF(COUNT(T343:X343)=0,"",ROUND(AVERAGE(T343:X343),2))</f>
        <v/>
      </c>
      <c r="AE343" s="16">
        <f>IF(COUNT(E343:X343)=0,"",ROUND(AVERAGE(E343:X343),2))</f>
        <v/>
      </c>
      <c r="AF343">
        <f>IF(COUNT(E343:X343)=0,"",COUNT(E343:X343))</f>
        <v/>
      </c>
      <c r="AG343">
        <f>IF(COUNT(AA343,AB343,AC343,AD343)=0,"",IF(AA343=MIN(AA343,AB343,AC343,AD343),"Managing Medications",IF(AB343=MIN(AA343,AB343,AC343,AD343),"Appointment Keeping",IF(AC343=MIN(AA343,AB343,AC343,AD343),"Tracking Health Issues",IF(AD343=MIN(AA343,AB343,AC343,AD343),"Talking with Providers","")))))</f>
        <v/>
      </c>
      <c r="AH343">
        <f>IF(COUNT(E343:X343)=0,"",IF(AND(COUNT(E343:X343)=20,AA343&gt;=4,AB343&gt;=4,AC343&gt;=4,AD343&gt;=4),"Yes","Not yet"))</f>
        <v/>
      </c>
    </row>
    <row r="344">
      <c r="AA344" s="16">
        <f>IF(COUNT(E344:I344)=0,"",ROUND(AVERAGE(E344:I344),2))</f>
        <v/>
      </c>
      <c r="AB344" s="16">
        <f>IF(COUNT(J344:M344)=0,"",ROUND(AVERAGE(J344:M344),2))</f>
        <v/>
      </c>
      <c r="AC344" s="16">
        <f>IF(COUNT(N344:S344)=0,"",ROUND(AVERAGE(N344:S344),2))</f>
        <v/>
      </c>
      <c r="AD344" s="16">
        <f>IF(COUNT(T344:X344)=0,"",ROUND(AVERAGE(T344:X344),2))</f>
        <v/>
      </c>
      <c r="AE344" s="16">
        <f>IF(COUNT(E344:X344)=0,"",ROUND(AVERAGE(E344:X344),2))</f>
        <v/>
      </c>
      <c r="AF344">
        <f>IF(COUNT(E344:X344)=0,"",COUNT(E344:X344))</f>
        <v/>
      </c>
      <c r="AG344">
        <f>IF(COUNT(AA344,AB344,AC344,AD344)=0,"",IF(AA344=MIN(AA344,AB344,AC344,AD344),"Managing Medications",IF(AB344=MIN(AA344,AB344,AC344,AD344),"Appointment Keeping",IF(AC344=MIN(AA344,AB344,AC344,AD344),"Tracking Health Issues",IF(AD344=MIN(AA344,AB344,AC344,AD344),"Talking with Providers","")))))</f>
        <v/>
      </c>
      <c r="AH344">
        <f>IF(COUNT(E344:X344)=0,"",IF(AND(COUNT(E344:X344)=20,AA344&gt;=4,AB344&gt;=4,AC344&gt;=4,AD344&gt;=4),"Yes","Not yet"))</f>
        <v/>
      </c>
    </row>
    <row r="345">
      <c r="AA345" s="16">
        <f>IF(COUNT(E345:I345)=0,"",ROUND(AVERAGE(E345:I345),2))</f>
        <v/>
      </c>
      <c r="AB345" s="16">
        <f>IF(COUNT(J345:M345)=0,"",ROUND(AVERAGE(J345:M345),2))</f>
        <v/>
      </c>
      <c r="AC345" s="16">
        <f>IF(COUNT(N345:S345)=0,"",ROUND(AVERAGE(N345:S345),2))</f>
        <v/>
      </c>
      <c r="AD345" s="16">
        <f>IF(COUNT(T345:X345)=0,"",ROUND(AVERAGE(T345:X345),2))</f>
        <v/>
      </c>
      <c r="AE345" s="16">
        <f>IF(COUNT(E345:X345)=0,"",ROUND(AVERAGE(E345:X345),2))</f>
        <v/>
      </c>
      <c r="AF345">
        <f>IF(COUNT(E345:X345)=0,"",COUNT(E345:X345))</f>
        <v/>
      </c>
      <c r="AG345">
        <f>IF(COUNT(AA345,AB345,AC345,AD345)=0,"",IF(AA345=MIN(AA345,AB345,AC345,AD345),"Managing Medications",IF(AB345=MIN(AA345,AB345,AC345,AD345),"Appointment Keeping",IF(AC345=MIN(AA345,AB345,AC345,AD345),"Tracking Health Issues",IF(AD345=MIN(AA345,AB345,AC345,AD345),"Talking with Providers","")))))</f>
        <v/>
      </c>
      <c r="AH345">
        <f>IF(COUNT(E345:X345)=0,"",IF(AND(COUNT(E345:X345)=20,AA345&gt;=4,AB345&gt;=4,AC345&gt;=4,AD345&gt;=4),"Yes","Not yet"))</f>
        <v/>
      </c>
    </row>
    <row r="346">
      <c r="AA346" s="16">
        <f>IF(COUNT(E346:I346)=0,"",ROUND(AVERAGE(E346:I346),2))</f>
        <v/>
      </c>
      <c r="AB346" s="16">
        <f>IF(COUNT(J346:M346)=0,"",ROUND(AVERAGE(J346:M346),2))</f>
        <v/>
      </c>
      <c r="AC346" s="16">
        <f>IF(COUNT(N346:S346)=0,"",ROUND(AVERAGE(N346:S346),2))</f>
        <v/>
      </c>
      <c r="AD346" s="16">
        <f>IF(COUNT(T346:X346)=0,"",ROUND(AVERAGE(T346:X346),2))</f>
        <v/>
      </c>
      <c r="AE346" s="16">
        <f>IF(COUNT(E346:X346)=0,"",ROUND(AVERAGE(E346:X346),2))</f>
        <v/>
      </c>
      <c r="AF346">
        <f>IF(COUNT(E346:X346)=0,"",COUNT(E346:X346))</f>
        <v/>
      </c>
      <c r="AG346">
        <f>IF(COUNT(AA346,AB346,AC346,AD346)=0,"",IF(AA346=MIN(AA346,AB346,AC346,AD346),"Managing Medications",IF(AB346=MIN(AA346,AB346,AC346,AD346),"Appointment Keeping",IF(AC346=MIN(AA346,AB346,AC346,AD346),"Tracking Health Issues",IF(AD346=MIN(AA346,AB346,AC346,AD346),"Talking with Providers","")))))</f>
        <v/>
      </c>
      <c r="AH346">
        <f>IF(COUNT(E346:X346)=0,"",IF(AND(COUNT(E346:X346)=20,AA346&gt;=4,AB346&gt;=4,AC346&gt;=4,AD346&gt;=4),"Yes","Not yet"))</f>
        <v/>
      </c>
    </row>
    <row r="347">
      <c r="AA347" s="16">
        <f>IF(COUNT(E347:I347)=0,"",ROUND(AVERAGE(E347:I347),2))</f>
        <v/>
      </c>
      <c r="AB347" s="16">
        <f>IF(COUNT(J347:M347)=0,"",ROUND(AVERAGE(J347:M347),2))</f>
        <v/>
      </c>
      <c r="AC347" s="16">
        <f>IF(COUNT(N347:S347)=0,"",ROUND(AVERAGE(N347:S347),2))</f>
        <v/>
      </c>
      <c r="AD347" s="16">
        <f>IF(COUNT(T347:X347)=0,"",ROUND(AVERAGE(T347:X347),2))</f>
        <v/>
      </c>
      <c r="AE347" s="16">
        <f>IF(COUNT(E347:X347)=0,"",ROUND(AVERAGE(E347:X347),2))</f>
        <v/>
      </c>
      <c r="AF347">
        <f>IF(COUNT(E347:X347)=0,"",COUNT(E347:X347))</f>
        <v/>
      </c>
      <c r="AG347">
        <f>IF(COUNT(AA347,AB347,AC347,AD347)=0,"",IF(AA347=MIN(AA347,AB347,AC347,AD347),"Managing Medications",IF(AB347=MIN(AA347,AB347,AC347,AD347),"Appointment Keeping",IF(AC347=MIN(AA347,AB347,AC347,AD347),"Tracking Health Issues",IF(AD347=MIN(AA347,AB347,AC347,AD347),"Talking with Providers","")))))</f>
        <v/>
      </c>
      <c r="AH347">
        <f>IF(COUNT(E347:X347)=0,"",IF(AND(COUNT(E347:X347)=20,AA347&gt;=4,AB347&gt;=4,AC347&gt;=4,AD347&gt;=4),"Yes","Not yet"))</f>
        <v/>
      </c>
    </row>
    <row r="348">
      <c r="AA348" s="16">
        <f>IF(COUNT(E348:I348)=0,"",ROUND(AVERAGE(E348:I348),2))</f>
        <v/>
      </c>
      <c r="AB348" s="16">
        <f>IF(COUNT(J348:M348)=0,"",ROUND(AVERAGE(J348:M348),2))</f>
        <v/>
      </c>
      <c r="AC348" s="16">
        <f>IF(COUNT(N348:S348)=0,"",ROUND(AVERAGE(N348:S348),2))</f>
        <v/>
      </c>
      <c r="AD348" s="16">
        <f>IF(COUNT(T348:X348)=0,"",ROUND(AVERAGE(T348:X348),2))</f>
        <v/>
      </c>
      <c r="AE348" s="16">
        <f>IF(COUNT(E348:X348)=0,"",ROUND(AVERAGE(E348:X348),2))</f>
        <v/>
      </c>
      <c r="AF348">
        <f>IF(COUNT(E348:X348)=0,"",COUNT(E348:X348))</f>
        <v/>
      </c>
      <c r="AG348">
        <f>IF(COUNT(AA348,AB348,AC348,AD348)=0,"",IF(AA348=MIN(AA348,AB348,AC348,AD348),"Managing Medications",IF(AB348=MIN(AA348,AB348,AC348,AD348),"Appointment Keeping",IF(AC348=MIN(AA348,AB348,AC348,AD348),"Tracking Health Issues",IF(AD348=MIN(AA348,AB348,AC348,AD348),"Talking with Providers","")))))</f>
        <v/>
      </c>
      <c r="AH348">
        <f>IF(COUNT(E348:X348)=0,"",IF(AND(COUNT(E348:X348)=20,AA348&gt;=4,AB348&gt;=4,AC348&gt;=4,AD348&gt;=4),"Yes","Not yet"))</f>
        <v/>
      </c>
    </row>
    <row r="349">
      <c r="AA349" s="16">
        <f>IF(COUNT(E349:I349)=0,"",ROUND(AVERAGE(E349:I349),2))</f>
        <v/>
      </c>
      <c r="AB349" s="16">
        <f>IF(COUNT(J349:M349)=0,"",ROUND(AVERAGE(J349:M349),2))</f>
        <v/>
      </c>
      <c r="AC349" s="16">
        <f>IF(COUNT(N349:S349)=0,"",ROUND(AVERAGE(N349:S349),2))</f>
        <v/>
      </c>
      <c r="AD349" s="16">
        <f>IF(COUNT(T349:X349)=0,"",ROUND(AVERAGE(T349:X349),2))</f>
        <v/>
      </c>
      <c r="AE349" s="16">
        <f>IF(COUNT(E349:X349)=0,"",ROUND(AVERAGE(E349:X349),2))</f>
        <v/>
      </c>
      <c r="AF349">
        <f>IF(COUNT(E349:X349)=0,"",COUNT(E349:X349))</f>
        <v/>
      </c>
      <c r="AG349">
        <f>IF(COUNT(AA349,AB349,AC349,AD349)=0,"",IF(AA349=MIN(AA349,AB349,AC349,AD349),"Managing Medications",IF(AB349=MIN(AA349,AB349,AC349,AD349),"Appointment Keeping",IF(AC349=MIN(AA349,AB349,AC349,AD349),"Tracking Health Issues",IF(AD349=MIN(AA349,AB349,AC349,AD349),"Talking with Providers","")))))</f>
        <v/>
      </c>
      <c r="AH349">
        <f>IF(COUNT(E349:X349)=0,"",IF(AND(COUNT(E349:X349)=20,AA349&gt;=4,AB349&gt;=4,AC349&gt;=4,AD349&gt;=4),"Yes","Not yet"))</f>
        <v/>
      </c>
    </row>
    <row r="350">
      <c r="AA350" s="16">
        <f>IF(COUNT(E350:I350)=0,"",ROUND(AVERAGE(E350:I350),2))</f>
        <v/>
      </c>
      <c r="AB350" s="16">
        <f>IF(COUNT(J350:M350)=0,"",ROUND(AVERAGE(J350:M350),2))</f>
        <v/>
      </c>
      <c r="AC350" s="16">
        <f>IF(COUNT(N350:S350)=0,"",ROUND(AVERAGE(N350:S350),2))</f>
        <v/>
      </c>
      <c r="AD350" s="16">
        <f>IF(COUNT(T350:X350)=0,"",ROUND(AVERAGE(T350:X350),2))</f>
        <v/>
      </c>
      <c r="AE350" s="16">
        <f>IF(COUNT(E350:X350)=0,"",ROUND(AVERAGE(E350:X350),2))</f>
        <v/>
      </c>
      <c r="AF350">
        <f>IF(COUNT(E350:X350)=0,"",COUNT(E350:X350))</f>
        <v/>
      </c>
      <c r="AG350">
        <f>IF(COUNT(AA350,AB350,AC350,AD350)=0,"",IF(AA350=MIN(AA350,AB350,AC350,AD350),"Managing Medications",IF(AB350=MIN(AA350,AB350,AC350,AD350),"Appointment Keeping",IF(AC350=MIN(AA350,AB350,AC350,AD350),"Tracking Health Issues",IF(AD350=MIN(AA350,AB350,AC350,AD350),"Talking with Providers","")))))</f>
        <v/>
      </c>
      <c r="AH350">
        <f>IF(COUNT(E350:X350)=0,"",IF(AND(COUNT(E350:X350)=20,AA350&gt;=4,AB350&gt;=4,AC350&gt;=4,AD350&gt;=4),"Yes","Not yet"))</f>
        <v/>
      </c>
    </row>
    <row r="351">
      <c r="AA351" s="16">
        <f>IF(COUNT(E351:I351)=0,"",ROUND(AVERAGE(E351:I351),2))</f>
        <v/>
      </c>
      <c r="AB351" s="16">
        <f>IF(COUNT(J351:M351)=0,"",ROUND(AVERAGE(J351:M351),2))</f>
        <v/>
      </c>
      <c r="AC351" s="16">
        <f>IF(COUNT(N351:S351)=0,"",ROUND(AVERAGE(N351:S351),2))</f>
        <v/>
      </c>
      <c r="AD351" s="16">
        <f>IF(COUNT(T351:X351)=0,"",ROUND(AVERAGE(T351:X351),2))</f>
        <v/>
      </c>
      <c r="AE351" s="16">
        <f>IF(COUNT(E351:X351)=0,"",ROUND(AVERAGE(E351:X351),2))</f>
        <v/>
      </c>
      <c r="AF351">
        <f>IF(COUNT(E351:X351)=0,"",COUNT(E351:X351))</f>
        <v/>
      </c>
      <c r="AG351">
        <f>IF(COUNT(AA351,AB351,AC351,AD351)=0,"",IF(AA351=MIN(AA351,AB351,AC351,AD351),"Managing Medications",IF(AB351=MIN(AA351,AB351,AC351,AD351),"Appointment Keeping",IF(AC351=MIN(AA351,AB351,AC351,AD351),"Tracking Health Issues",IF(AD351=MIN(AA351,AB351,AC351,AD351),"Talking with Providers","")))))</f>
        <v/>
      </c>
      <c r="AH351">
        <f>IF(COUNT(E351:X351)=0,"",IF(AND(COUNT(E351:X351)=20,AA351&gt;=4,AB351&gt;=4,AC351&gt;=4,AD351&gt;=4),"Yes","Not yet"))</f>
        <v/>
      </c>
    </row>
    <row r="352">
      <c r="AA352" s="16">
        <f>IF(COUNT(E352:I352)=0,"",ROUND(AVERAGE(E352:I352),2))</f>
        <v/>
      </c>
      <c r="AB352" s="16">
        <f>IF(COUNT(J352:M352)=0,"",ROUND(AVERAGE(J352:M352),2))</f>
        <v/>
      </c>
      <c r="AC352" s="16">
        <f>IF(COUNT(N352:S352)=0,"",ROUND(AVERAGE(N352:S352),2))</f>
        <v/>
      </c>
      <c r="AD352" s="16">
        <f>IF(COUNT(T352:X352)=0,"",ROUND(AVERAGE(T352:X352),2))</f>
        <v/>
      </c>
      <c r="AE352" s="16">
        <f>IF(COUNT(E352:X352)=0,"",ROUND(AVERAGE(E352:X352),2))</f>
        <v/>
      </c>
      <c r="AF352">
        <f>IF(COUNT(E352:X352)=0,"",COUNT(E352:X352))</f>
        <v/>
      </c>
      <c r="AG352">
        <f>IF(COUNT(AA352,AB352,AC352,AD352)=0,"",IF(AA352=MIN(AA352,AB352,AC352,AD352),"Managing Medications",IF(AB352=MIN(AA352,AB352,AC352,AD352),"Appointment Keeping",IF(AC352=MIN(AA352,AB352,AC352,AD352),"Tracking Health Issues",IF(AD352=MIN(AA352,AB352,AC352,AD352),"Talking with Providers","")))))</f>
        <v/>
      </c>
      <c r="AH352">
        <f>IF(COUNT(E352:X352)=0,"",IF(AND(COUNT(E352:X352)=20,AA352&gt;=4,AB352&gt;=4,AC352&gt;=4,AD352&gt;=4),"Yes","Not yet"))</f>
        <v/>
      </c>
    </row>
    <row r="353">
      <c r="AA353" s="16">
        <f>IF(COUNT(E353:I353)=0,"",ROUND(AVERAGE(E353:I353),2))</f>
        <v/>
      </c>
      <c r="AB353" s="16">
        <f>IF(COUNT(J353:M353)=0,"",ROUND(AVERAGE(J353:M353),2))</f>
        <v/>
      </c>
      <c r="AC353" s="16">
        <f>IF(COUNT(N353:S353)=0,"",ROUND(AVERAGE(N353:S353),2))</f>
        <v/>
      </c>
      <c r="AD353" s="16">
        <f>IF(COUNT(T353:X353)=0,"",ROUND(AVERAGE(T353:X353),2))</f>
        <v/>
      </c>
      <c r="AE353" s="16">
        <f>IF(COUNT(E353:X353)=0,"",ROUND(AVERAGE(E353:X353),2))</f>
        <v/>
      </c>
      <c r="AF353">
        <f>IF(COUNT(E353:X353)=0,"",COUNT(E353:X353))</f>
        <v/>
      </c>
      <c r="AG353">
        <f>IF(COUNT(AA353,AB353,AC353,AD353)=0,"",IF(AA353=MIN(AA353,AB353,AC353,AD353),"Managing Medications",IF(AB353=MIN(AA353,AB353,AC353,AD353),"Appointment Keeping",IF(AC353=MIN(AA353,AB353,AC353,AD353),"Tracking Health Issues",IF(AD353=MIN(AA353,AB353,AC353,AD353),"Talking with Providers","")))))</f>
        <v/>
      </c>
      <c r="AH353">
        <f>IF(COUNT(E353:X353)=0,"",IF(AND(COUNT(E353:X353)=20,AA353&gt;=4,AB353&gt;=4,AC353&gt;=4,AD353&gt;=4),"Yes","Not yet"))</f>
        <v/>
      </c>
    </row>
    <row r="354">
      <c r="AA354" s="16">
        <f>IF(COUNT(E354:I354)=0,"",ROUND(AVERAGE(E354:I354),2))</f>
        <v/>
      </c>
      <c r="AB354" s="16">
        <f>IF(COUNT(J354:M354)=0,"",ROUND(AVERAGE(J354:M354),2))</f>
        <v/>
      </c>
      <c r="AC354" s="16">
        <f>IF(COUNT(N354:S354)=0,"",ROUND(AVERAGE(N354:S354),2))</f>
        <v/>
      </c>
      <c r="AD354" s="16">
        <f>IF(COUNT(T354:X354)=0,"",ROUND(AVERAGE(T354:X354),2))</f>
        <v/>
      </c>
      <c r="AE354" s="16">
        <f>IF(COUNT(E354:X354)=0,"",ROUND(AVERAGE(E354:X354),2))</f>
        <v/>
      </c>
      <c r="AF354">
        <f>IF(COUNT(E354:X354)=0,"",COUNT(E354:X354))</f>
        <v/>
      </c>
      <c r="AG354">
        <f>IF(COUNT(AA354,AB354,AC354,AD354)=0,"",IF(AA354=MIN(AA354,AB354,AC354,AD354),"Managing Medications",IF(AB354=MIN(AA354,AB354,AC354,AD354),"Appointment Keeping",IF(AC354=MIN(AA354,AB354,AC354,AD354),"Tracking Health Issues",IF(AD354=MIN(AA354,AB354,AC354,AD354),"Talking with Providers","")))))</f>
        <v/>
      </c>
      <c r="AH354">
        <f>IF(COUNT(E354:X354)=0,"",IF(AND(COUNT(E354:X354)=20,AA354&gt;=4,AB354&gt;=4,AC354&gt;=4,AD354&gt;=4),"Yes","Not yet"))</f>
        <v/>
      </c>
    </row>
    <row r="355">
      <c r="AA355" s="16">
        <f>IF(COUNT(E355:I355)=0,"",ROUND(AVERAGE(E355:I355),2))</f>
        <v/>
      </c>
      <c r="AB355" s="16">
        <f>IF(COUNT(J355:M355)=0,"",ROUND(AVERAGE(J355:M355),2))</f>
        <v/>
      </c>
      <c r="AC355" s="16">
        <f>IF(COUNT(N355:S355)=0,"",ROUND(AVERAGE(N355:S355),2))</f>
        <v/>
      </c>
      <c r="AD355" s="16">
        <f>IF(COUNT(T355:X355)=0,"",ROUND(AVERAGE(T355:X355),2))</f>
        <v/>
      </c>
      <c r="AE355" s="16">
        <f>IF(COUNT(E355:X355)=0,"",ROUND(AVERAGE(E355:X355),2))</f>
        <v/>
      </c>
      <c r="AF355">
        <f>IF(COUNT(E355:X355)=0,"",COUNT(E355:X355))</f>
        <v/>
      </c>
      <c r="AG355">
        <f>IF(COUNT(AA355,AB355,AC355,AD355)=0,"",IF(AA355=MIN(AA355,AB355,AC355,AD355),"Managing Medications",IF(AB355=MIN(AA355,AB355,AC355,AD355),"Appointment Keeping",IF(AC355=MIN(AA355,AB355,AC355,AD355),"Tracking Health Issues",IF(AD355=MIN(AA355,AB355,AC355,AD355),"Talking with Providers","")))))</f>
        <v/>
      </c>
      <c r="AH355">
        <f>IF(COUNT(E355:X355)=0,"",IF(AND(COUNT(E355:X355)=20,AA355&gt;=4,AB355&gt;=4,AC355&gt;=4,AD355&gt;=4),"Yes","Not yet"))</f>
        <v/>
      </c>
    </row>
    <row r="356">
      <c r="AA356" s="16">
        <f>IF(COUNT(E356:I356)=0,"",ROUND(AVERAGE(E356:I356),2))</f>
        <v/>
      </c>
      <c r="AB356" s="16">
        <f>IF(COUNT(J356:M356)=0,"",ROUND(AVERAGE(J356:M356),2))</f>
        <v/>
      </c>
      <c r="AC356" s="16">
        <f>IF(COUNT(N356:S356)=0,"",ROUND(AVERAGE(N356:S356),2))</f>
        <v/>
      </c>
      <c r="AD356" s="16">
        <f>IF(COUNT(T356:X356)=0,"",ROUND(AVERAGE(T356:X356),2))</f>
        <v/>
      </c>
      <c r="AE356" s="16">
        <f>IF(COUNT(E356:X356)=0,"",ROUND(AVERAGE(E356:X356),2))</f>
        <v/>
      </c>
      <c r="AF356">
        <f>IF(COUNT(E356:X356)=0,"",COUNT(E356:X356))</f>
        <v/>
      </c>
      <c r="AG356">
        <f>IF(COUNT(AA356,AB356,AC356,AD356)=0,"",IF(AA356=MIN(AA356,AB356,AC356,AD356),"Managing Medications",IF(AB356=MIN(AA356,AB356,AC356,AD356),"Appointment Keeping",IF(AC356=MIN(AA356,AB356,AC356,AD356),"Tracking Health Issues",IF(AD356=MIN(AA356,AB356,AC356,AD356),"Talking with Providers","")))))</f>
        <v/>
      </c>
      <c r="AH356">
        <f>IF(COUNT(E356:X356)=0,"",IF(AND(COUNT(E356:X356)=20,AA356&gt;=4,AB356&gt;=4,AC356&gt;=4,AD356&gt;=4),"Yes","Not yet"))</f>
        <v/>
      </c>
    </row>
    <row r="357">
      <c r="AA357" s="16">
        <f>IF(COUNT(E357:I357)=0,"",ROUND(AVERAGE(E357:I357),2))</f>
        <v/>
      </c>
      <c r="AB357" s="16">
        <f>IF(COUNT(J357:M357)=0,"",ROUND(AVERAGE(J357:M357),2))</f>
        <v/>
      </c>
      <c r="AC357" s="16">
        <f>IF(COUNT(N357:S357)=0,"",ROUND(AVERAGE(N357:S357),2))</f>
        <v/>
      </c>
      <c r="AD357" s="16">
        <f>IF(COUNT(T357:X357)=0,"",ROUND(AVERAGE(T357:X357),2))</f>
        <v/>
      </c>
      <c r="AE357" s="16">
        <f>IF(COUNT(E357:X357)=0,"",ROUND(AVERAGE(E357:X357),2))</f>
        <v/>
      </c>
      <c r="AF357">
        <f>IF(COUNT(E357:X357)=0,"",COUNT(E357:X357))</f>
        <v/>
      </c>
      <c r="AG357">
        <f>IF(COUNT(AA357,AB357,AC357,AD357)=0,"",IF(AA357=MIN(AA357,AB357,AC357,AD357),"Managing Medications",IF(AB357=MIN(AA357,AB357,AC357,AD357),"Appointment Keeping",IF(AC357=MIN(AA357,AB357,AC357,AD357),"Tracking Health Issues",IF(AD357=MIN(AA357,AB357,AC357,AD357),"Talking with Providers","")))))</f>
        <v/>
      </c>
      <c r="AH357">
        <f>IF(COUNT(E357:X357)=0,"",IF(AND(COUNT(E357:X357)=20,AA357&gt;=4,AB357&gt;=4,AC357&gt;=4,AD357&gt;=4),"Yes","Not yet"))</f>
        <v/>
      </c>
    </row>
    <row r="358">
      <c r="AA358" s="16">
        <f>IF(COUNT(E358:I358)=0,"",ROUND(AVERAGE(E358:I358),2))</f>
        <v/>
      </c>
      <c r="AB358" s="16">
        <f>IF(COUNT(J358:M358)=0,"",ROUND(AVERAGE(J358:M358),2))</f>
        <v/>
      </c>
      <c r="AC358" s="16">
        <f>IF(COUNT(N358:S358)=0,"",ROUND(AVERAGE(N358:S358),2))</f>
        <v/>
      </c>
      <c r="AD358" s="16">
        <f>IF(COUNT(T358:X358)=0,"",ROUND(AVERAGE(T358:X358),2))</f>
        <v/>
      </c>
      <c r="AE358" s="16">
        <f>IF(COUNT(E358:X358)=0,"",ROUND(AVERAGE(E358:X358),2))</f>
        <v/>
      </c>
      <c r="AF358">
        <f>IF(COUNT(E358:X358)=0,"",COUNT(E358:X358))</f>
        <v/>
      </c>
      <c r="AG358">
        <f>IF(COUNT(AA358,AB358,AC358,AD358)=0,"",IF(AA358=MIN(AA358,AB358,AC358,AD358),"Managing Medications",IF(AB358=MIN(AA358,AB358,AC358,AD358),"Appointment Keeping",IF(AC358=MIN(AA358,AB358,AC358,AD358),"Tracking Health Issues",IF(AD358=MIN(AA358,AB358,AC358,AD358),"Talking with Providers","")))))</f>
        <v/>
      </c>
      <c r="AH358">
        <f>IF(COUNT(E358:X358)=0,"",IF(AND(COUNT(E358:X358)=20,AA358&gt;=4,AB358&gt;=4,AC358&gt;=4,AD358&gt;=4),"Yes","Not yet"))</f>
        <v/>
      </c>
    </row>
    <row r="359">
      <c r="AA359" s="16">
        <f>IF(COUNT(E359:I359)=0,"",ROUND(AVERAGE(E359:I359),2))</f>
        <v/>
      </c>
      <c r="AB359" s="16">
        <f>IF(COUNT(J359:M359)=0,"",ROUND(AVERAGE(J359:M359),2))</f>
        <v/>
      </c>
      <c r="AC359" s="16">
        <f>IF(COUNT(N359:S359)=0,"",ROUND(AVERAGE(N359:S359),2))</f>
        <v/>
      </c>
      <c r="AD359" s="16">
        <f>IF(COUNT(T359:X359)=0,"",ROUND(AVERAGE(T359:X359),2))</f>
        <v/>
      </c>
      <c r="AE359" s="16">
        <f>IF(COUNT(E359:X359)=0,"",ROUND(AVERAGE(E359:X359),2))</f>
        <v/>
      </c>
      <c r="AF359">
        <f>IF(COUNT(E359:X359)=0,"",COUNT(E359:X359))</f>
        <v/>
      </c>
      <c r="AG359">
        <f>IF(COUNT(AA359,AB359,AC359,AD359)=0,"",IF(AA359=MIN(AA359,AB359,AC359,AD359),"Managing Medications",IF(AB359=MIN(AA359,AB359,AC359,AD359),"Appointment Keeping",IF(AC359=MIN(AA359,AB359,AC359,AD359),"Tracking Health Issues",IF(AD359=MIN(AA359,AB359,AC359,AD359),"Talking with Providers","")))))</f>
        <v/>
      </c>
      <c r="AH359">
        <f>IF(COUNT(E359:X359)=0,"",IF(AND(COUNT(E359:X359)=20,AA359&gt;=4,AB359&gt;=4,AC359&gt;=4,AD359&gt;=4),"Yes","Not yet"))</f>
        <v/>
      </c>
    </row>
    <row r="360">
      <c r="AA360" s="16">
        <f>IF(COUNT(E360:I360)=0,"",ROUND(AVERAGE(E360:I360),2))</f>
        <v/>
      </c>
      <c r="AB360" s="16">
        <f>IF(COUNT(J360:M360)=0,"",ROUND(AVERAGE(J360:M360),2))</f>
        <v/>
      </c>
      <c r="AC360" s="16">
        <f>IF(COUNT(N360:S360)=0,"",ROUND(AVERAGE(N360:S360),2))</f>
        <v/>
      </c>
      <c r="AD360" s="16">
        <f>IF(COUNT(T360:X360)=0,"",ROUND(AVERAGE(T360:X360),2))</f>
        <v/>
      </c>
      <c r="AE360" s="16">
        <f>IF(COUNT(E360:X360)=0,"",ROUND(AVERAGE(E360:X360),2))</f>
        <v/>
      </c>
      <c r="AF360">
        <f>IF(COUNT(E360:X360)=0,"",COUNT(E360:X360))</f>
        <v/>
      </c>
      <c r="AG360">
        <f>IF(COUNT(AA360,AB360,AC360,AD360)=0,"",IF(AA360=MIN(AA360,AB360,AC360,AD360),"Managing Medications",IF(AB360=MIN(AA360,AB360,AC360,AD360),"Appointment Keeping",IF(AC360=MIN(AA360,AB360,AC360,AD360),"Tracking Health Issues",IF(AD360=MIN(AA360,AB360,AC360,AD360),"Talking with Providers","")))))</f>
        <v/>
      </c>
      <c r="AH360">
        <f>IF(COUNT(E360:X360)=0,"",IF(AND(COUNT(E360:X360)=20,AA360&gt;=4,AB360&gt;=4,AC360&gt;=4,AD360&gt;=4),"Yes","Not yet"))</f>
        <v/>
      </c>
    </row>
    <row r="361">
      <c r="AA361" s="16">
        <f>IF(COUNT(E361:I361)=0,"",ROUND(AVERAGE(E361:I361),2))</f>
        <v/>
      </c>
      <c r="AB361" s="16">
        <f>IF(COUNT(J361:M361)=0,"",ROUND(AVERAGE(J361:M361),2))</f>
        <v/>
      </c>
      <c r="AC361" s="16">
        <f>IF(COUNT(N361:S361)=0,"",ROUND(AVERAGE(N361:S361),2))</f>
        <v/>
      </c>
      <c r="AD361" s="16">
        <f>IF(COUNT(T361:X361)=0,"",ROUND(AVERAGE(T361:X361),2))</f>
        <v/>
      </c>
      <c r="AE361" s="16">
        <f>IF(COUNT(E361:X361)=0,"",ROUND(AVERAGE(E361:X361),2))</f>
        <v/>
      </c>
      <c r="AF361">
        <f>IF(COUNT(E361:X361)=0,"",COUNT(E361:X361))</f>
        <v/>
      </c>
      <c r="AG361">
        <f>IF(COUNT(AA361,AB361,AC361,AD361)=0,"",IF(AA361=MIN(AA361,AB361,AC361,AD361),"Managing Medications",IF(AB361=MIN(AA361,AB361,AC361,AD361),"Appointment Keeping",IF(AC361=MIN(AA361,AB361,AC361,AD361),"Tracking Health Issues",IF(AD361=MIN(AA361,AB361,AC361,AD361),"Talking with Providers","")))))</f>
        <v/>
      </c>
      <c r="AH361">
        <f>IF(COUNT(E361:X361)=0,"",IF(AND(COUNT(E361:X361)=20,AA361&gt;=4,AB361&gt;=4,AC361&gt;=4,AD361&gt;=4),"Yes","Not yet"))</f>
        <v/>
      </c>
    </row>
    <row r="362">
      <c r="AA362" s="16">
        <f>IF(COUNT(E362:I362)=0,"",ROUND(AVERAGE(E362:I362),2))</f>
        <v/>
      </c>
      <c r="AB362" s="16">
        <f>IF(COUNT(J362:M362)=0,"",ROUND(AVERAGE(J362:M362),2))</f>
        <v/>
      </c>
      <c r="AC362" s="16">
        <f>IF(COUNT(N362:S362)=0,"",ROUND(AVERAGE(N362:S362),2))</f>
        <v/>
      </c>
      <c r="AD362" s="16">
        <f>IF(COUNT(T362:X362)=0,"",ROUND(AVERAGE(T362:X362),2))</f>
        <v/>
      </c>
      <c r="AE362" s="16">
        <f>IF(COUNT(E362:X362)=0,"",ROUND(AVERAGE(E362:X362),2))</f>
        <v/>
      </c>
      <c r="AF362">
        <f>IF(COUNT(E362:X362)=0,"",COUNT(E362:X362))</f>
        <v/>
      </c>
      <c r="AG362">
        <f>IF(COUNT(AA362,AB362,AC362,AD362)=0,"",IF(AA362=MIN(AA362,AB362,AC362,AD362),"Managing Medications",IF(AB362=MIN(AA362,AB362,AC362,AD362),"Appointment Keeping",IF(AC362=MIN(AA362,AB362,AC362,AD362),"Tracking Health Issues",IF(AD362=MIN(AA362,AB362,AC362,AD362),"Talking with Providers","")))))</f>
        <v/>
      </c>
      <c r="AH362">
        <f>IF(COUNT(E362:X362)=0,"",IF(AND(COUNT(E362:X362)=20,AA362&gt;=4,AB362&gt;=4,AC362&gt;=4,AD362&gt;=4),"Yes","Not yet"))</f>
        <v/>
      </c>
    </row>
    <row r="363">
      <c r="AA363" s="16">
        <f>IF(COUNT(E363:I363)=0,"",ROUND(AVERAGE(E363:I363),2))</f>
        <v/>
      </c>
      <c r="AB363" s="16">
        <f>IF(COUNT(J363:M363)=0,"",ROUND(AVERAGE(J363:M363),2))</f>
        <v/>
      </c>
      <c r="AC363" s="16">
        <f>IF(COUNT(N363:S363)=0,"",ROUND(AVERAGE(N363:S363),2))</f>
        <v/>
      </c>
      <c r="AD363" s="16">
        <f>IF(COUNT(T363:X363)=0,"",ROUND(AVERAGE(T363:X363),2))</f>
        <v/>
      </c>
      <c r="AE363" s="16">
        <f>IF(COUNT(E363:X363)=0,"",ROUND(AVERAGE(E363:X363),2))</f>
        <v/>
      </c>
      <c r="AF363">
        <f>IF(COUNT(E363:X363)=0,"",COUNT(E363:X363))</f>
        <v/>
      </c>
      <c r="AG363">
        <f>IF(COUNT(AA363,AB363,AC363,AD363)=0,"",IF(AA363=MIN(AA363,AB363,AC363,AD363),"Managing Medications",IF(AB363=MIN(AA363,AB363,AC363,AD363),"Appointment Keeping",IF(AC363=MIN(AA363,AB363,AC363,AD363),"Tracking Health Issues",IF(AD363=MIN(AA363,AB363,AC363,AD363),"Talking with Providers","")))))</f>
        <v/>
      </c>
      <c r="AH363">
        <f>IF(COUNT(E363:X363)=0,"",IF(AND(COUNT(E363:X363)=20,AA363&gt;=4,AB363&gt;=4,AC363&gt;=4,AD363&gt;=4),"Yes","Not yet"))</f>
        <v/>
      </c>
    </row>
    <row r="364">
      <c r="AA364" s="16">
        <f>IF(COUNT(E364:I364)=0,"",ROUND(AVERAGE(E364:I364),2))</f>
        <v/>
      </c>
      <c r="AB364" s="16">
        <f>IF(COUNT(J364:M364)=0,"",ROUND(AVERAGE(J364:M364),2))</f>
        <v/>
      </c>
      <c r="AC364" s="16">
        <f>IF(COUNT(N364:S364)=0,"",ROUND(AVERAGE(N364:S364),2))</f>
        <v/>
      </c>
      <c r="AD364" s="16">
        <f>IF(COUNT(T364:X364)=0,"",ROUND(AVERAGE(T364:X364),2))</f>
        <v/>
      </c>
      <c r="AE364" s="16">
        <f>IF(COUNT(E364:X364)=0,"",ROUND(AVERAGE(E364:X364),2))</f>
        <v/>
      </c>
      <c r="AF364">
        <f>IF(COUNT(E364:X364)=0,"",COUNT(E364:X364))</f>
        <v/>
      </c>
      <c r="AG364">
        <f>IF(COUNT(AA364,AB364,AC364,AD364)=0,"",IF(AA364=MIN(AA364,AB364,AC364,AD364),"Managing Medications",IF(AB364=MIN(AA364,AB364,AC364,AD364),"Appointment Keeping",IF(AC364=MIN(AA364,AB364,AC364,AD364),"Tracking Health Issues",IF(AD364=MIN(AA364,AB364,AC364,AD364),"Talking with Providers","")))))</f>
        <v/>
      </c>
      <c r="AH364">
        <f>IF(COUNT(E364:X364)=0,"",IF(AND(COUNT(E364:X364)=20,AA364&gt;=4,AB364&gt;=4,AC364&gt;=4,AD364&gt;=4),"Yes","Not yet"))</f>
        <v/>
      </c>
    </row>
    <row r="365">
      <c r="AA365" s="16">
        <f>IF(COUNT(E365:I365)=0,"",ROUND(AVERAGE(E365:I365),2))</f>
        <v/>
      </c>
      <c r="AB365" s="16">
        <f>IF(COUNT(J365:M365)=0,"",ROUND(AVERAGE(J365:M365),2))</f>
        <v/>
      </c>
      <c r="AC365" s="16">
        <f>IF(COUNT(N365:S365)=0,"",ROUND(AVERAGE(N365:S365),2))</f>
        <v/>
      </c>
      <c r="AD365" s="16">
        <f>IF(COUNT(T365:X365)=0,"",ROUND(AVERAGE(T365:X365),2))</f>
        <v/>
      </c>
      <c r="AE365" s="16">
        <f>IF(COUNT(E365:X365)=0,"",ROUND(AVERAGE(E365:X365),2))</f>
        <v/>
      </c>
      <c r="AF365">
        <f>IF(COUNT(E365:X365)=0,"",COUNT(E365:X365))</f>
        <v/>
      </c>
      <c r="AG365">
        <f>IF(COUNT(AA365,AB365,AC365,AD365)=0,"",IF(AA365=MIN(AA365,AB365,AC365,AD365),"Managing Medications",IF(AB365=MIN(AA365,AB365,AC365,AD365),"Appointment Keeping",IF(AC365=MIN(AA365,AB365,AC365,AD365),"Tracking Health Issues",IF(AD365=MIN(AA365,AB365,AC365,AD365),"Talking with Providers","")))))</f>
        <v/>
      </c>
      <c r="AH365">
        <f>IF(COUNT(E365:X365)=0,"",IF(AND(COUNT(E365:X365)=20,AA365&gt;=4,AB365&gt;=4,AC365&gt;=4,AD365&gt;=4),"Yes","Not yet"))</f>
        <v/>
      </c>
    </row>
    <row r="366">
      <c r="AA366" s="16">
        <f>IF(COUNT(E366:I366)=0,"",ROUND(AVERAGE(E366:I366),2))</f>
        <v/>
      </c>
      <c r="AB366" s="16">
        <f>IF(COUNT(J366:M366)=0,"",ROUND(AVERAGE(J366:M366),2))</f>
        <v/>
      </c>
      <c r="AC366" s="16">
        <f>IF(COUNT(N366:S366)=0,"",ROUND(AVERAGE(N366:S366),2))</f>
        <v/>
      </c>
      <c r="AD366" s="16">
        <f>IF(COUNT(T366:X366)=0,"",ROUND(AVERAGE(T366:X366),2))</f>
        <v/>
      </c>
      <c r="AE366" s="16">
        <f>IF(COUNT(E366:X366)=0,"",ROUND(AVERAGE(E366:X366),2))</f>
        <v/>
      </c>
      <c r="AF366">
        <f>IF(COUNT(E366:X366)=0,"",COUNT(E366:X366))</f>
        <v/>
      </c>
      <c r="AG366">
        <f>IF(COUNT(AA366,AB366,AC366,AD366)=0,"",IF(AA366=MIN(AA366,AB366,AC366,AD366),"Managing Medications",IF(AB366=MIN(AA366,AB366,AC366,AD366),"Appointment Keeping",IF(AC366=MIN(AA366,AB366,AC366,AD366),"Tracking Health Issues",IF(AD366=MIN(AA366,AB366,AC366,AD366),"Talking with Providers","")))))</f>
        <v/>
      </c>
      <c r="AH366">
        <f>IF(COUNT(E366:X366)=0,"",IF(AND(COUNT(E366:X366)=20,AA366&gt;=4,AB366&gt;=4,AC366&gt;=4,AD366&gt;=4),"Yes","Not yet"))</f>
        <v/>
      </c>
    </row>
    <row r="367">
      <c r="AA367" s="16">
        <f>IF(COUNT(E367:I367)=0,"",ROUND(AVERAGE(E367:I367),2))</f>
        <v/>
      </c>
      <c r="AB367" s="16">
        <f>IF(COUNT(J367:M367)=0,"",ROUND(AVERAGE(J367:M367),2))</f>
        <v/>
      </c>
      <c r="AC367" s="16">
        <f>IF(COUNT(N367:S367)=0,"",ROUND(AVERAGE(N367:S367),2))</f>
        <v/>
      </c>
      <c r="AD367" s="16">
        <f>IF(COUNT(T367:X367)=0,"",ROUND(AVERAGE(T367:X367),2))</f>
        <v/>
      </c>
      <c r="AE367" s="16">
        <f>IF(COUNT(E367:X367)=0,"",ROUND(AVERAGE(E367:X367),2))</f>
        <v/>
      </c>
      <c r="AF367">
        <f>IF(COUNT(E367:X367)=0,"",COUNT(E367:X367))</f>
        <v/>
      </c>
      <c r="AG367">
        <f>IF(COUNT(AA367,AB367,AC367,AD367)=0,"",IF(AA367=MIN(AA367,AB367,AC367,AD367),"Managing Medications",IF(AB367=MIN(AA367,AB367,AC367,AD367),"Appointment Keeping",IF(AC367=MIN(AA367,AB367,AC367,AD367),"Tracking Health Issues",IF(AD367=MIN(AA367,AB367,AC367,AD367),"Talking with Providers","")))))</f>
        <v/>
      </c>
      <c r="AH367">
        <f>IF(COUNT(E367:X367)=0,"",IF(AND(COUNT(E367:X367)=20,AA367&gt;=4,AB367&gt;=4,AC367&gt;=4,AD367&gt;=4),"Yes","Not yet"))</f>
        <v/>
      </c>
    </row>
    <row r="368">
      <c r="AA368" s="16">
        <f>IF(COUNT(E368:I368)=0,"",ROUND(AVERAGE(E368:I368),2))</f>
        <v/>
      </c>
      <c r="AB368" s="16">
        <f>IF(COUNT(J368:M368)=0,"",ROUND(AVERAGE(J368:M368),2))</f>
        <v/>
      </c>
      <c r="AC368" s="16">
        <f>IF(COUNT(N368:S368)=0,"",ROUND(AVERAGE(N368:S368),2))</f>
        <v/>
      </c>
      <c r="AD368" s="16">
        <f>IF(COUNT(T368:X368)=0,"",ROUND(AVERAGE(T368:X368),2))</f>
        <v/>
      </c>
      <c r="AE368" s="16">
        <f>IF(COUNT(E368:X368)=0,"",ROUND(AVERAGE(E368:X368),2))</f>
        <v/>
      </c>
      <c r="AF368">
        <f>IF(COUNT(E368:X368)=0,"",COUNT(E368:X368))</f>
        <v/>
      </c>
      <c r="AG368">
        <f>IF(COUNT(AA368,AB368,AC368,AD368)=0,"",IF(AA368=MIN(AA368,AB368,AC368,AD368),"Managing Medications",IF(AB368=MIN(AA368,AB368,AC368,AD368),"Appointment Keeping",IF(AC368=MIN(AA368,AB368,AC368,AD368),"Tracking Health Issues",IF(AD368=MIN(AA368,AB368,AC368,AD368),"Talking with Providers","")))))</f>
        <v/>
      </c>
      <c r="AH368">
        <f>IF(COUNT(E368:X368)=0,"",IF(AND(COUNT(E368:X368)=20,AA368&gt;=4,AB368&gt;=4,AC368&gt;=4,AD368&gt;=4),"Yes","Not yet"))</f>
        <v/>
      </c>
    </row>
    <row r="369">
      <c r="AA369" s="16">
        <f>IF(COUNT(E369:I369)=0,"",ROUND(AVERAGE(E369:I369),2))</f>
        <v/>
      </c>
      <c r="AB369" s="16">
        <f>IF(COUNT(J369:M369)=0,"",ROUND(AVERAGE(J369:M369),2))</f>
        <v/>
      </c>
      <c r="AC369" s="16">
        <f>IF(COUNT(N369:S369)=0,"",ROUND(AVERAGE(N369:S369),2))</f>
        <v/>
      </c>
      <c r="AD369" s="16">
        <f>IF(COUNT(T369:X369)=0,"",ROUND(AVERAGE(T369:X369),2))</f>
        <v/>
      </c>
      <c r="AE369" s="16">
        <f>IF(COUNT(E369:X369)=0,"",ROUND(AVERAGE(E369:X369),2))</f>
        <v/>
      </c>
      <c r="AF369">
        <f>IF(COUNT(E369:X369)=0,"",COUNT(E369:X369))</f>
        <v/>
      </c>
      <c r="AG369">
        <f>IF(COUNT(AA369,AB369,AC369,AD369)=0,"",IF(AA369=MIN(AA369,AB369,AC369,AD369),"Managing Medications",IF(AB369=MIN(AA369,AB369,AC369,AD369),"Appointment Keeping",IF(AC369=MIN(AA369,AB369,AC369,AD369),"Tracking Health Issues",IF(AD369=MIN(AA369,AB369,AC369,AD369),"Talking with Providers","")))))</f>
        <v/>
      </c>
      <c r="AH369">
        <f>IF(COUNT(E369:X369)=0,"",IF(AND(COUNT(E369:X369)=20,AA369&gt;=4,AB369&gt;=4,AC369&gt;=4,AD369&gt;=4),"Yes","Not yet"))</f>
        <v/>
      </c>
    </row>
    <row r="370">
      <c r="AA370" s="16">
        <f>IF(COUNT(E370:I370)=0,"",ROUND(AVERAGE(E370:I370),2))</f>
        <v/>
      </c>
      <c r="AB370" s="16">
        <f>IF(COUNT(J370:M370)=0,"",ROUND(AVERAGE(J370:M370),2))</f>
        <v/>
      </c>
      <c r="AC370" s="16">
        <f>IF(COUNT(N370:S370)=0,"",ROUND(AVERAGE(N370:S370),2))</f>
        <v/>
      </c>
      <c r="AD370" s="16">
        <f>IF(COUNT(T370:X370)=0,"",ROUND(AVERAGE(T370:X370),2))</f>
        <v/>
      </c>
      <c r="AE370" s="16">
        <f>IF(COUNT(E370:X370)=0,"",ROUND(AVERAGE(E370:X370),2))</f>
        <v/>
      </c>
      <c r="AF370">
        <f>IF(COUNT(E370:X370)=0,"",COUNT(E370:X370))</f>
        <v/>
      </c>
      <c r="AG370">
        <f>IF(COUNT(AA370,AB370,AC370,AD370)=0,"",IF(AA370=MIN(AA370,AB370,AC370,AD370),"Managing Medications",IF(AB370=MIN(AA370,AB370,AC370,AD370),"Appointment Keeping",IF(AC370=MIN(AA370,AB370,AC370,AD370),"Tracking Health Issues",IF(AD370=MIN(AA370,AB370,AC370,AD370),"Talking with Providers","")))))</f>
        <v/>
      </c>
      <c r="AH370">
        <f>IF(COUNT(E370:X370)=0,"",IF(AND(COUNT(E370:X370)=20,AA370&gt;=4,AB370&gt;=4,AC370&gt;=4,AD370&gt;=4),"Yes","Not yet"))</f>
        <v/>
      </c>
    </row>
    <row r="371">
      <c r="AA371" s="16">
        <f>IF(COUNT(E371:I371)=0,"",ROUND(AVERAGE(E371:I371),2))</f>
        <v/>
      </c>
      <c r="AB371" s="16">
        <f>IF(COUNT(J371:M371)=0,"",ROUND(AVERAGE(J371:M371),2))</f>
        <v/>
      </c>
      <c r="AC371" s="16">
        <f>IF(COUNT(N371:S371)=0,"",ROUND(AVERAGE(N371:S371),2))</f>
        <v/>
      </c>
      <c r="AD371" s="16">
        <f>IF(COUNT(T371:X371)=0,"",ROUND(AVERAGE(T371:X371),2))</f>
        <v/>
      </c>
      <c r="AE371" s="16">
        <f>IF(COUNT(E371:X371)=0,"",ROUND(AVERAGE(E371:X371),2))</f>
        <v/>
      </c>
      <c r="AF371">
        <f>IF(COUNT(E371:X371)=0,"",COUNT(E371:X371))</f>
        <v/>
      </c>
      <c r="AG371">
        <f>IF(COUNT(AA371,AB371,AC371,AD371)=0,"",IF(AA371=MIN(AA371,AB371,AC371,AD371),"Managing Medications",IF(AB371=MIN(AA371,AB371,AC371,AD371),"Appointment Keeping",IF(AC371=MIN(AA371,AB371,AC371,AD371),"Tracking Health Issues",IF(AD371=MIN(AA371,AB371,AC371,AD371),"Talking with Providers","")))))</f>
        <v/>
      </c>
      <c r="AH371">
        <f>IF(COUNT(E371:X371)=0,"",IF(AND(COUNT(E371:X371)=20,AA371&gt;=4,AB371&gt;=4,AC371&gt;=4,AD371&gt;=4),"Yes","Not yet"))</f>
        <v/>
      </c>
    </row>
    <row r="372">
      <c r="AA372" s="16">
        <f>IF(COUNT(E372:I372)=0,"",ROUND(AVERAGE(E372:I372),2))</f>
        <v/>
      </c>
      <c r="AB372" s="16">
        <f>IF(COUNT(J372:M372)=0,"",ROUND(AVERAGE(J372:M372),2))</f>
        <v/>
      </c>
      <c r="AC372" s="16">
        <f>IF(COUNT(N372:S372)=0,"",ROUND(AVERAGE(N372:S372),2))</f>
        <v/>
      </c>
      <c r="AD372" s="16">
        <f>IF(COUNT(T372:X372)=0,"",ROUND(AVERAGE(T372:X372),2))</f>
        <v/>
      </c>
      <c r="AE372" s="16">
        <f>IF(COUNT(E372:X372)=0,"",ROUND(AVERAGE(E372:X372),2))</f>
        <v/>
      </c>
      <c r="AF372">
        <f>IF(COUNT(E372:X372)=0,"",COUNT(E372:X372))</f>
        <v/>
      </c>
      <c r="AG372">
        <f>IF(COUNT(AA372,AB372,AC372,AD372)=0,"",IF(AA372=MIN(AA372,AB372,AC372,AD372),"Managing Medications",IF(AB372=MIN(AA372,AB372,AC372,AD372),"Appointment Keeping",IF(AC372=MIN(AA372,AB372,AC372,AD372),"Tracking Health Issues",IF(AD372=MIN(AA372,AB372,AC372,AD372),"Talking with Providers","")))))</f>
        <v/>
      </c>
      <c r="AH372">
        <f>IF(COUNT(E372:X372)=0,"",IF(AND(COUNT(E372:X372)=20,AA372&gt;=4,AB372&gt;=4,AC372&gt;=4,AD372&gt;=4),"Yes","Not yet"))</f>
        <v/>
      </c>
    </row>
    <row r="373">
      <c r="AA373" s="16">
        <f>IF(COUNT(E373:I373)=0,"",ROUND(AVERAGE(E373:I373),2))</f>
        <v/>
      </c>
      <c r="AB373" s="16">
        <f>IF(COUNT(J373:M373)=0,"",ROUND(AVERAGE(J373:M373),2))</f>
        <v/>
      </c>
      <c r="AC373" s="16">
        <f>IF(COUNT(N373:S373)=0,"",ROUND(AVERAGE(N373:S373),2))</f>
        <v/>
      </c>
      <c r="AD373" s="16">
        <f>IF(COUNT(T373:X373)=0,"",ROUND(AVERAGE(T373:X373),2))</f>
        <v/>
      </c>
      <c r="AE373" s="16">
        <f>IF(COUNT(E373:X373)=0,"",ROUND(AVERAGE(E373:X373),2))</f>
        <v/>
      </c>
      <c r="AF373">
        <f>IF(COUNT(E373:X373)=0,"",COUNT(E373:X373))</f>
        <v/>
      </c>
      <c r="AG373">
        <f>IF(COUNT(AA373,AB373,AC373,AD373)=0,"",IF(AA373=MIN(AA373,AB373,AC373,AD373),"Managing Medications",IF(AB373=MIN(AA373,AB373,AC373,AD373),"Appointment Keeping",IF(AC373=MIN(AA373,AB373,AC373,AD373),"Tracking Health Issues",IF(AD373=MIN(AA373,AB373,AC373,AD373),"Talking with Providers","")))))</f>
        <v/>
      </c>
      <c r="AH373">
        <f>IF(COUNT(E373:X373)=0,"",IF(AND(COUNT(E373:X373)=20,AA373&gt;=4,AB373&gt;=4,AC373&gt;=4,AD373&gt;=4),"Yes","Not yet"))</f>
        <v/>
      </c>
    </row>
    <row r="374">
      <c r="AA374" s="16">
        <f>IF(COUNT(E374:I374)=0,"",ROUND(AVERAGE(E374:I374),2))</f>
        <v/>
      </c>
      <c r="AB374" s="16">
        <f>IF(COUNT(J374:M374)=0,"",ROUND(AVERAGE(J374:M374),2))</f>
        <v/>
      </c>
      <c r="AC374" s="16">
        <f>IF(COUNT(N374:S374)=0,"",ROUND(AVERAGE(N374:S374),2))</f>
        <v/>
      </c>
      <c r="AD374" s="16">
        <f>IF(COUNT(T374:X374)=0,"",ROUND(AVERAGE(T374:X374),2))</f>
        <v/>
      </c>
      <c r="AE374" s="16">
        <f>IF(COUNT(E374:X374)=0,"",ROUND(AVERAGE(E374:X374),2))</f>
        <v/>
      </c>
      <c r="AF374">
        <f>IF(COUNT(E374:X374)=0,"",COUNT(E374:X374))</f>
        <v/>
      </c>
      <c r="AG374">
        <f>IF(COUNT(AA374,AB374,AC374,AD374)=0,"",IF(AA374=MIN(AA374,AB374,AC374,AD374),"Managing Medications",IF(AB374=MIN(AA374,AB374,AC374,AD374),"Appointment Keeping",IF(AC374=MIN(AA374,AB374,AC374,AD374),"Tracking Health Issues",IF(AD374=MIN(AA374,AB374,AC374,AD374),"Talking with Providers","")))))</f>
        <v/>
      </c>
      <c r="AH374">
        <f>IF(COUNT(E374:X374)=0,"",IF(AND(COUNT(E374:X374)=20,AA374&gt;=4,AB374&gt;=4,AC374&gt;=4,AD374&gt;=4),"Yes","Not yet"))</f>
        <v/>
      </c>
    </row>
    <row r="375">
      <c r="AA375" s="16">
        <f>IF(COUNT(E375:I375)=0,"",ROUND(AVERAGE(E375:I375),2))</f>
        <v/>
      </c>
      <c r="AB375" s="16">
        <f>IF(COUNT(J375:M375)=0,"",ROUND(AVERAGE(J375:M375),2))</f>
        <v/>
      </c>
      <c r="AC375" s="16">
        <f>IF(COUNT(N375:S375)=0,"",ROUND(AVERAGE(N375:S375),2))</f>
        <v/>
      </c>
      <c r="AD375" s="16">
        <f>IF(COUNT(T375:X375)=0,"",ROUND(AVERAGE(T375:X375),2))</f>
        <v/>
      </c>
      <c r="AE375" s="16">
        <f>IF(COUNT(E375:X375)=0,"",ROUND(AVERAGE(E375:X375),2))</f>
        <v/>
      </c>
      <c r="AF375">
        <f>IF(COUNT(E375:X375)=0,"",COUNT(E375:X375))</f>
        <v/>
      </c>
      <c r="AG375">
        <f>IF(COUNT(AA375,AB375,AC375,AD375)=0,"",IF(AA375=MIN(AA375,AB375,AC375,AD375),"Managing Medications",IF(AB375=MIN(AA375,AB375,AC375,AD375),"Appointment Keeping",IF(AC375=MIN(AA375,AB375,AC375,AD375),"Tracking Health Issues",IF(AD375=MIN(AA375,AB375,AC375,AD375),"Talking with Providers","")))))</f>
        <v/>
      </c>
      <c r="AH375">
        <f>IF(COUNT(E375:X375)=0,"",IF(AND(COUNT(E375:X375)=20,AA375&gt;=4,AB375&gt;=4,AC375&gt;=4,AD375&gt;=4),"Yes","Not yet"))</f>
        <v/>
      </c>
    </row>
    <row r="376">
      <c r="AA376" s="16">
        <f>IF(COUNT(E376:I376)=0,"",ROUND(AVERAGE(E376:I376),2))</f>
        <v/>
      </c>
      <c r="AB376" s="16">
        <f>IF(COUNT(J376:M376)=0,"",ROUND(AVERAGE(J376:M376),2))</f>
        <v/>
      </c>
      <c r="AC376" s="16">
        <f>IF(COUNT(N376:S376)=0,"",ROUND(AVERAGE(N376:S376),2))</f>
        <v/>
      </c>
      <c r="AD376" s="16">
        <f>IF(COUNT(T376:X376)=0,"",ROUND(AVERAGE(T376:X376),2))</f>
        <v/>
      </c>
      <c r="AE376" s="16">
        <f>IF(COUNT(E376:X376)=0,"",ROUND(AVERAGE(E376:X376),2))</f>
        <v/>
      </c>
      <c r="AF376">
        <f>IF(COUNT(E376:X376)=0,"",COUNT(E376:X376))</f>
        <v/>
      </c>
      <c r="AG376">
        <f>IF(COUNT(AA376,AB376,AC376,AD376)=0,"",IF(AA376=MIN(AA376,AB376,AC376,AD376),"Managing Medications",IF(AB376=MIN(AA376,AB376,AC376,AD376),"Appointment Keeping",IF(AC376=MIN(AA376,AB376,AC376,AD376),"Tracking Health Issues",IF(AD376=MIN(AA376,AB376,AC376,AD376),"Talking with Providers","")))))</f>
        <v/>
      </c>
      <c r="AH376">
        <f>IF(COUNT(E376:X376)=0,"",IF(AND(COUNT(E376:X376)=20,AA376&gt;=4,AB376&gt;=4,AC376&gt;=4,AD376&gt;=4),"Yes","Not yet"))</f>
        <v/>
      </c>
    </row>
    <row r="377">
      <c r="AA377" s="16">
        <f>IF(COUNT(E377:I377)=0,"",ROUND(AVERAGE(E377:I377),2))</f>
        <v/>
      </c>
      <c r="AB377" s="16">
        <f>IF(COUNT(J377:M377)=0,"",ROUND(AVERAGE(J377:M377),2))</f>
        <v/>
      </c>
      <c r="AC377" s="16">
        <f>IF(COUNT(N377:S377)=0,"",ROUND(AVERAGE(N377:S377),2))</f>
        <v/>
      </c>
      <c r="AD377" s="16">
        <f>IF(COUNT(T377:X377)=0,"",ROUND(AVERAGE(T377:X377),2))</f>
        <v/>
      </c>
      <c r="AE377" s="16">
        <f>IF(COUNT(E377:X377)=0,"",ROUND(AVERAGE(E377:X377),2))</f>
        <v/>
      </c>
      <c r="AF377">
        <f>IF(COUNT(E377:X377)=0,"",COUNT(E377:X377))</f>
        <v/>
      </c>
      <c r="AG377">
        <f>IF(COUNT(AA377,AB377,AC377,AD377)=0,"",IF(AA377=MIN(AA377,AB377,AC377,AD377),"Managing Medications",IF(AB377=MIN(AA377,AB377,AC377,AD377),"Appointment Keeping",IF(AC377=MIN(AA377,AB377,AC377,AD377),"Tracking Health Issues",IF(AD377=MIN(AA377,AB377,AC377,AD377),"Talking with Providers","")))))</f>
        <v/>
      </c>
      <c r="AH377">
        <f>IF(COUNT(E377:X377)=0,"",IF(AND(COUNT(E377:X377)=20,AA377&gt;=4,AB377&gt;=4,AC377&gt;=4,AD377&gt;=4),"Yes","Not yet"))</f>
        <v/>
      </c>
    </row>
    <row r="378">
      <c r="AA378" s="16">
        <f>IF(COUNT(E378:I378)=0,"",ROUND(AVERAGE(E378:I378),2))</f>
        <v/>
      </c>
      <c r="AB378" s="16">
        <f>IF(COUNT(J378:M378)=0,"",ROUND(AVERAGE(J378:M378),2))</f>
        <v/>
      </c>
      <c r="AC378" s="16">
        <f>IF(COUNT(N378:S378)=0,"",ROUND(AVERAGE(N378:S378),2))</f>
        <v/>
      </c>
      <c r="AD378" s="16">
        <f>IF(COUNT(T378:X378)=0,"",ROUND(AVERAGE(T378:X378),2))</f>
        <v/>
      </c>
      <c r="AE378" s="16">
        <f>IF(COUNT(E378:X378)=0,"",ROUND(AVERAGE(E378:X378),2))</f>
        <v/>
      </c>
      <c r="AF378">
        <f>IF(COUNT(E378:X378)=0,"",COUNT(E378:X378))</f>
        <v/>
      </c>
      <c r="AG378">
        <f>IF(COUNT(AA378,AB378,AC378,AD378)=0,"",IF(AA378=MIN(AA378,AB378,AC378,AD378),"Managing Medications",IF(AB378=MIN(AA378,AB378,AC378,AD378),"Appointment Keeping",IF(AC378=MIN(AA378,AB378,AC378,AD378),"Tracking Health Issues",IF(AD378=MIN(AA378,AB378,AC378,AD378),"Talking with Providers","")))))</f>
        <v/>
      </c>
      <c r="AH378">
        <f>IF(COUNT(E378:X378)=0,"",IF(AND(COUNT(E378:X378)=20,AA378&gt;=4,AB378&gt;=4,AC378&gt;=4,AD378&gt;=4),"Yes","Not yet"))</f>
        <v/>
      </c>
    </row>
    <row r="379">
      <c r="AA379" s="16">
        <f>IF(COUNT(E379:I379)=0,"",ROUND(AVERAGE(E379:I379),2))</f>
        <v/>
      </c>
      <c r="AB379" s="16">
        <f>IF(COUNT(J379:M379)=0,"",ROUND(AVERAGE(J379:M379),2))</f>
        <v/>
      </c>
      <c r="AC379" s="16">
        <f>IF(COUNT(N379:S379)=0,"",ROUND(AVERAGE(N379:S379),2))</f>
        <v/>
      </c>
      <c r="AD379" s="16">
        <f>IF(COUNT(T379:X379)=0,"",ROUND(AVERAGE(T379:X379),2))</f>
        <v/>
      </c>
      <c r="AE379" s="16">
        <f>IF(COUNT(E379:X379)=0,"",ROUND(AVERAGE(E379:X379),2))</f>
        <v/>
      </c>
      <c r="AF379">
        <f>IF(COUNT(E379:X379)=0,"",COUNT(E379:X379))</f>
        <v/>
      </c>
      <c r="AG379">
        <f>IF(COUNT(AA379,AB379,AC379,AD379)=0,"",IF(AA379=MIN(AA379,AB379,AC379,AD379),"Managing Medications",IF(AB379=MIN(AA379,AB379,AC379,AD379),"Appointment Keeping",IF(AC379=MIN(AA379,AB379,AC379,AD379),"Tracking Health Issues",IF(AD379=MIN(AA379,AB379,AC379,AD379),"Talking with Providers","")))))</f>
        <v/>
      </c>
      <c r="AH379">
        <f>IF(COUNT(E379:X379)=0,"",IF(AND(COUNT(E379:X379)=20,AA379&gt;=4,AB379&gt;=4,AC379&gt;=4,AD379&gt;=4),"Yes","Not yet"))</f>
        <v/>
      </c>
    </row>
    <row r="380">
      <c r="AA380" s="16">
        <f>IF(COUNT(E380:I380)=0,"",ROUND(AVERAGE(E380:I380),2))</f>
        <v/>
      </c>
      <c r="AB380" s="16">
        <f>IF(COUNT(J380:M380)=0,"",ROUND(AVERAGE(J380:M380),2))</f>
        <v/>
      </c>
      <c r="AC380" s="16">
        <f>IF(COUNT(N380:S380)=0,"",ROUND(AVERAGE(N380:S380),2))</f>
        <v/>
      </c>
      <c r="AD380" s="16">
        <f>IF(COUNT(T380:X380)=0,"",ROUND(AVERAGE(T380:X380),2))</f>
        <v/>
      </c>
      <c r="AE380" s="16">
        <f>IF(COUNT(E380:X380)=0,"",ROUND(AVERAGE(E380:X380),2))</f>
        <v/>
      </c>
      <c r="AF380">
        <f>IF(COUNT(E380:X380)=0,"",COUNT(E380:X380))</f>
        <v/>
      </c>
      <c r="AG380">
        <f>IF(COUNT(AA380,AB380,AC380,AD380)=0,"",IF(AA380=MIN(AA380,AB380,AC380,AD380),"Managing Medications",IF(AB380=MIN(AA380,AB380,AC380,AD380),"Appointment Keeping",IF(AC380=MIN(AA380,AB380,AC380,AD380),"Tracking Health Issues",IF(AD380=MIN(AA380,AB380,AC380,AD380),"Talking with Providers","")))))</f>
        <v/>
      </c>
      <c r="AH380">
        <f>IF(COUNT(E380:X380)=0,"",IF(AND(COUNT(E380:X380)=20,AA380&gt;=4,AB380&gt;=4,AC380&gt;=4,AD380&gt;=4),"Yes","Not yet"))</f>
        <v/>
      </c>
    </row>
    <row r="381">
      <c r="AA381" s="16">
        <f>IF(COUNT(E381:I381)=0,"",ROUND(AVERAGE(E381:I381),2))</f>
        <v/>
      </c>
      <c r="AB381" s="16">
        <f>IF(COUNT(J381:M381)=0,"",ROUND(AVERAGE(J381:M381),2))</f>
        <v/>
      </c>
      <c r="AC381" s="16">
        <f>IF(COUNT(N381:S381)=0,"",ROUND(AVERAGE(N381:S381),2))</f>
        <v/>
      </c>
      <c r="AD381" s="16">
        <f>IF(COUNT(T381:X381)=0,"",ROUND(AVERAGE(T381:X381),2))</f>
        <v/>
      </c>
      <c r="AE381" s="16">
        <f>IF(COUNT(E381:X381)=0,"",ROUND(AVERAGE(E381:X381),2))</f>
        <v/>
      </c>
      <c r="AF381">
        <f>IF(COUNT(E381:X381)=0,"",COUNT(E381:X381))</f>
        <v/>
      </c>
      <c r="AG381">
        <f>IF(COUNT(AA381,AB381,AC381,AD381)=0,"",IF(AA381=MIN(AA381,AB381,AC381,AD381),"Managing Medications",IF(AB381=MIN(AA381,AB381,AC381,AD381),"Appointment Keeping",IF(AC381=MIN(AA381,AB381,AC381,AD381),"Tracking Health Issues",IF(AD381=MIN(AA381,AB381,AC381,AD381),"Talking with Providers","")))))</f>
        <v/>
      </c>
      <c r="AH381">
        <f>IF(COUNT(E381:X381)=0,"",IF(AND(COUNT(E381:X381)=20,AA381&gt;=4,AB381&gt;=4,AC381&gt;=4,AD381&gt;=4),"Yes","Not yet"))</f>
        <v/>
      </c>
    </row>
    <row r="382">
      <c r="AA382" s="16">
        <f>IF(COUNT(E382:I382)=0,"",ROUND(AVERAGE(E382:I382),2))</f>
        <v/>
      </c>
      <c r="AB382" s="16">
        <f>IF(COUNT(J382:M382)=0,"",ROUND(AVERAGE(J382:M382),2))</f>
        <v/>
      </c>
      <c r="AC382" s="16">
        <f>IF(COUNT(N382:S382)=0,"",ROUND(AVERAGE(N382:S382),2))</f>
        <v/>
      </c>
      <c r="AD382" s="16">
        <f>IF(COUNT(T382:X382)=0,"",ROUND(AVERAGE(T382:X382),2))</f>
        <v/>
      </c>
      <c r="AE382" s="16">
        <f>IF(COUNT(E382:X382)=0,"",ROUND(AVERAGE(E382:X382),2))</f>
        <v/>
      </c>
      <c r="AF382">
        <f>IF(COUNT(E382:X382)=0,"",COUNT(E382:X382))</f>
        <v/>
      </c>
      <c r="AG382">
        <f>IF(COUNT(AA382,AB382,AC382,AD382)=0,"",IF(AA382=MIN(AA382,AB382,AC382,AD382),"Managing Medications",IF(AB382=MIN(AA382,AB382,AC382,AD382),"Appointment Keeping",IF(AC382=MIN(AA382,AB382,AC382,AD382),"Tracking Health Issues",IF(AD382=MIN(AA382,AB382,AC382,AD382),"Talking with Providers","")))))</f>
        <v/>
      </c>
      <c r="AH382">
        <f>IF(COUNT(E382:X382)=0,"",IF(AND(COUNT(E382:X382)=20,AA382&gt;=4,AB382&gt;=4,AC382&gt;=4,AD382&gt;=4),"Yes","Not yet"))</f>
        <v/>
      </c>
    </row>
    <row r="383">
      <c r="AA383" s="16">
        <f>IF(COUNT(E383:I383)=0,"",ROUND(AVERAGE(E383:I383),2))</f>
        <v/>
      </c>
      <c r="AB383" s="16">
        <f>IF(COUNT(J383:M383)=0,"",ROUND(AVERAGE(J383:M383),2))</f>
        <v/>
      </c>
      <c r="AC383" s="16">
        <f>IF(COUNT(N383:S383)=0,"",ROUND(AVERAGE(N383:S383),2))</f>
        <v/>
      </c>
      <c r="AD383" s="16">
        <f>IF(COUNT(T383:X383)=0,"",ROUND(AVERAGE(T383:X383),2))</f>
        <v/>
      </c>
      <c r="AE383" s="16">
        <f>IF(COUNT(E383:X383)=0,"",ROUND(AVERAGE(E383:X383),2))</f>
        <v/>
      </c>
      <c r="AF383">
        <f>IF(COUNT(E383:X383)=0,"",COUNT(E383:X383))</f>
        <v/>
      </c>
      <c r="AG383">
        <f>IF(COUNT(AA383,AB383,AC383,AD383)=0,"",IF(AA383=MIN(AA383,AB383,AC383,AD383),"Managing Medications",IF(AB383=MIN(AA383,AB383,AC383,AD383),"Appointment Keeping",IF(AC383=MIN(AA383,AB383,AC383,AD383),"Tracking Health Issues",IF(AD383=MIN(AA383,AB383,AC383,AD383),"Talking with Providers","")))))</f>
        <v/>
      </c>
      <c r="AH383">
        <f>IF(COUNT(E383:X383)=0,"",IF(AND(COUNT(E383:X383)=20,AA383&gt;=4,AB383&gt;=4,AC383&gt;=4,AD383&gt;=4),"Yes","Not yet"))</f>
        <v/>
      </c>
    </row>
    <row r="384">
      <c r="AA384" s="16">
        <f>IF(COUNT(E384:I384)=0,"",ROUND(AVERAGE(E384:I384),2))</f>
        <v/>
      </c>
      <c r="AB384" s="16">
        <f>IF(COUNT(J384:M384)=0,"",ROUND(AVERAGE(J384:M384),2))</f>
        <v/>
      </c>
      <c r="AC384" s="16">
        <f>IF(COUNT(N384:S384)=0,"",ROUND(AVERAGE(N384:S384),2))</f>
        <v/>
      </c>
      <c r="AD384" s="16">
        <f>IF(COUNT(T384:X384)=0,"",ROUND(AVERAGE(T384:X384),2))</f>
        <v/>
      </c>
      <c r="AE384" s="16">
        <f>IF(COUNT(E384:X384)=0,"",ROUND(AVERAGE(E384:X384),2))</f>
        <v/>
      </c>
      <c r="AF384">
        <f>IF(COUNT(E384:X384)=0,"",COUNT(E384:X384))</f>
        <v/>
      </c>
      <c r="AG384">
        <f>IF(COUNT(AA384,AB384,AC384,AD384)=0,"",IF(AA384=MIN(AA384,AB384,AC384,AD384),"Managing Medications",IF(AB384=MIN(AA384,AB384,AC384,AD384),"Appointment Keeping",IF(AC384=MIN(AA384,AB384,AC384,AD384),"Tracking Health Issues",IF(AD384=MIN(AA384,AB384,AC384,AD384),"Talking with Providers","")))))</f>
        <v/>
      </c>
      <c r="AH384">
        <f>IF(COUNT(E384:X384)=0,"",IF(AND(COUNT(E384:X384)=20,AA384&gt;=4,AB384&gt;=4,AC384&gt;=4,AD384&gt;=4),"Yes","Not yet"))</f>
        <v/>
      </c>
    </row>
    <row r="385">
      <c r="AA385" s="16">
        <f>IF(COUNT(E385:I385)=0,"",ROUND(AVERAGE(E385:I385),2))</f>
        <v/>
      </c>
      <c r="AB385" s="16">
        <f>IF(COUNT(J385:M385)=0,"",ROUND(AVERAGE(J385:M385),2))</f>
        <v/>
      </c>
      <c r="AC385" s="16">
        <f>IF(COUNT(N385:S385)=0,"",ROUND(AVERAGE(N385:S385),2))</f>
        <v/>
      </c>
      <c r="AD385" s="16">
        <f>IF(COUNT(T385:X385)=0,"",ROUND(AVERAGE(T385:X385),2))</f>
        <v/>
      </c>
      <c r="AE385" s="16">
        <f>IF(COUNT(E385:X385)=0,"",ROUND(AVERAGE(E385:X385),2))</f>
        <v/>
      </c>
      <c r="AF385">
        <f>IF(COUNT(E385:X385)=0,"",COUNT(E385:X385))</f>
        <v/>
      </c>
      <c r="AG385">
        <f>IF(COUNT(AA385,AB385,AC385,AD385)=0,"",IF(AA385=MIN(AA385,AB385,AC385,AD385),"Managing Medications",IF(AB385=MIN(AA385,AB385,AC385,AD385),"Appointment Keeping",IF(AC385=MIN(AA385,AB385,AC385,AD385),"Tracking Health Issues",IF(AD385=MIN(AA385,AB385,AC385,AD385),"Talking with Providers","")))))</f>
        <v/>
      </c>
      <c r="AH385">
        <f>IF(COUNT(E385:X385)=0,"",IF(AND(COUNT(E385:X385)=20,AA385&gt;=4,AB385&gt;=4,AC385&gt;=4,AD385&gt;=4),"Yes","Not yet"))</f>
        <v/>
      </c>
    </row>
    <row r="386">
      <c r="AA386" s="16">
        <f>IF(COUNT(E386:I386)=0,"",ROUND(AVERAGE(E386:I386),2))</f>
        <v/>
      </c>
      <c r="AB386" s="16">
        <f>IF(COUNT(J386:M386)=0,"",ROUND(AVERAGE(J386:M386),2))</f>
        <v/>
      </c>
      <c r="AC386" s="16">
        <f>IF(COUNT(N386:S386)=0,"",ROUND(AVERAGE(N386:S386),2))</f>
        <v/>
      </c>
      <c r="AD386" s="16">
        <f>IF(COUNT(T386:X386)=0,"",ROUND(AVERAGE(T386:X386),2))</f>
        <v/>
      </c>
      <c r="AE386" s="16">
        <f>IF(COUNT(E386:X386)=0,"",ROUND(AVERAGE(E386:X386),2))</f>
        <v/>
      </c>
      <c r="AF386">
        <f>IF(COUNT(E386:X386)=0,"",COUNT(E386:X386))</f>
        <v/>
      </c>
      <c r="AG386">
        <f>IF(COUNT(AA386,AB386,AC386,AD386)=0,"",IF(AA386=MIN(AA386,AB386,AC386,AD386),"Managing Medications",IF(AB386=MIN(AA386,AB386,AC386,AD386),"Appointment Keeping",IF(AC386=MIN(AA386,AB386,AC386,AD386),"Tracking Health Issues",IF(AD386=MIN(AA386,AB386,AC386,AD386),"Talking with Providers","")))))</f>
        <v/>
      </c>
      <c r="AH386">
        <f>IF(COUNT(E386:X386)=0,"",IF(AND(COUNT(E386:X386)=20,AA386&gt;=4,AB386&gt;=4,AC386&gt;=4,AD386&gt;=4),"Yes","Not yet"))</f>
        <v/>
      </c>
    </row>
    <row r="387">
      <c r="AA387" s="16">
        <f>IF(COUNT(E387:I387)=0,"",ROUND(AVERAGE(E387:I387),2))</f>
        <v/>
      </c>
      <c r="AB387" s="16">
        <f>IF(COUNT(J387:M387)=0,"",ROUND(AVERAGE(J387:M387),2))</f>
        <v/>
      </c>
      <c r="AC387" s="16">
        <f>IF(COUNT(N387:S387)=0,"",ROUND(AVERAGE(N387:S387),2))</f>
        <v/>
      </c>
      <c r="AD387" s="16">
        <f>IF(COUNT(T387:X387)=0,"",ROUND(AVERAGE(T387:X387),2))</f>
        <v/>
      </c>
      <c r="AE387" s="16">
        <f>IF(COUNT(E387:X387)=0,"",ROUND(AVERAGE(E387:X387),2))</f>
        <v/>
      </c>
      <c r="AF387">
        <f>IF(COUNT(E387:X387)=0,"",COUNT(E387:X387))</f>
        <v/>
      </c>
      <c r="AG387">
        <f>IF(COUNT(AA387,AB387,AC387,AD387)=0,"",IF(AA387=MIN(AA387,AB387,AC387,AD387),"Managing Medications",IF(AB387=MIN(AA387,AB387,AC387,AD387),"Appointment Keeping",IF(AC387=MIN(AA387,AB387,AC387,AD387),"Tracking Health Issues",IF(AD387=MIN(AA387,AB387,AC387,AD387),"Talking with Providers","")))))</f>
        <v/>
      </c>
      <c r="AH387">
        <f>IF(COUNT(E387:X387)=0,"",IF(AND(COUNT(E387:X387)=20,AA387&gt;=4,AB387&gt;=4,AC387&gt;=4,AD387&gt;=4),"Yes","Not yet"))</f>
        <v/>
      </c>
    </row>
    <row r="388">
      <c r="AA388" s="16">
        <f>IF(COUNT(E388:I388)=0,"",ROUND(AVERAGE(E388:I388),2))</f>
        <v/>
      </c>
      <c r="AB388" s="16">
        <f>IF(COUNT(J388:M388)=0,"",ROUND(AVERAGE(J388:M388),2))</f>
        <v/>
      </c>
      <c r="AC388" s="16">
        <f>IF(COUNT(N388:S388)=0,"",ROUND(AVERAGE(N388:S388),2))</f>
        <v/>
      </c>
      <c r="AD388" s="16">
        <f>IF(COUNT(T388:X388)=0,"",ROUND(AVERAGE(T388:X388),2))</f>
        <v/>
      </c>
      <c r="AE388" s="16">
        <f>IF(COUNT(E388:X388)=0,"",ROUND(AVERAGE(E388:X388),2))</f>
        <v/>
      </c>
      <c r="AF388">
        <f>IF(COUNT(E388:X388)=0,"",COUNT(E388:X388))</f>
        <v/>
      </c>
      <c r="AG388">
        <f>IF(COUNT(AA388,AB388,AC388,AD388)=0,"",IF(AA388=MIN(AA388,AB388,AC388,AD388),"Managing Medications",IF(AB388=MIN(AA388,AB388,AC388,AD388),"Appointment Keeping",IF(AC388=MIN(AA388,AB388,AC388,AD388),"Tracking Health Issues",IF(AD388=MIN(AA388,AB388,AC388,AD388),"Talking with Providers","")))))</f>
        <v/>
      </c>
      <c r="AH388">
        <f>IF(COUNT(E388:X388)=0,"",IF(AND(COUNT(E388:X388)=20,AA388&gt;=4,AB388&gt;=4,AC388&gt;=4,AD388&gt;=4),"Yes","Not yet"))</f>
        <v/>
      </c>
    </row>
    <row r="389">
      <c r="AA389" s="16">
        <f>IF(COUNT(E389:I389)=0,"",ROUND(AVERAGE(E389:I389),2))</f>
        <v/>
      </c>
      <c r="AB389" s="16">
        <f>IF(COUNT(J389:M389)=0,"",ROUND(AVERAGE(J389:M389),2))</f>
        <v/>
      </c>
      <c r="AC389" s="16">
        <f>IF(COUNT(N389:S389)=0,"",ROUND(AVERAGE(N389:S389),2))</f>
        <v/>
      </c>
      <c r="AD389" s="16">
        <f>IF(COUNT(T389:X389)=0,"",ROUND(AVERAGE(T389:X389),2))</f>
        <v/>
      </c>
      <c r="AE389" s="16">
        <f>IF(COUNT(E389:X389)=0,"",ROUND(AVERAGE(E389:X389),2))</f>
        <v/>
      </c>
      <c r="AF389">
        <f>IF(COUNT(E389:X389)=0,"",COUNT(E389:X389))</f>
        <v/>
      </c>
      <c r="AG389">
        <f>IF(COUNT(AA389,AB389,AC389,AD389)=0,"",IF(AA389=MIN(AA389,AB389,AC389,AD389),"Managing Medications",IF(AB389=MIN(AA389,AB389,AC389,AD389),"Appointment Keeping",IF(AC389=MIN(AA389,AB389,AC389,AD389),"Tracking Health Issues",IF(AD389=MIN(AA389,AB389,AC389,AD389),"Talking with Providers","")))))</f>
        <v/>
      </c>
      <c r="AH389">
        <f>IF(COUNT(E389:X389)=0,"",IF(AND(COUNT(E389:X389)=20,AA389&gt;=4,AB389&gt;=4,AC389&gt;=4,AD389&gt;=4),"Yes","Not yet"))</f>
        <v/>
      </c>
    </row>
    <row r="390">
      <c r="AA390" s="16">
        <f>IF(COUNT(E390:I390)=0,"",ROUND(AVERAGE(E390:I390),2))</f>
        <v/>
      </c>
      <c r="AB390" s="16">
        <f>IF(COUNT(J390:M390)=0,"",ROUND(AVERAGE(J390:M390),2))</f>
        <v/>
      </c>
      <c r="AC390" s="16">
        <f>IF(COUNT(N390:S390)=0,"",ROUND(AVERAGE(N390:S390),2))</f>
        <v/>
      </c>
      <c r="AD390" s="16">
        <f>IF(COUNT(T390:X390)=0,"",ROUND(AVERAGE(T390:X390),2))</f>
        <v/>
      </c>
      <c r="AE390" s="16">
        <f>IF(COUNT(E390:X390)=0,"",ROUND(AVERAGE(E390:X390),2))</f>
        <v/>
      </c>
      <c r="AF390">
        <f>IF(COUNT(E390:X390)=0,"",COUNT(E390:X390))</f>
        <v/>
      </c>
      <c r="AG390">
        <f>IF(COUNT(AA390,AB390,AC390,AD390)=0,"",IF(AA390=MIN(AA390,AB390,AC390,AD390),"Managing Medications",IF(AB390=MIN(AA390,AB390,AC390,AD390),"Appointment Keeping",IF(AC390=MIN(AA390,AB390,AC390,AD390),"Tracking Health Issues",IF(AD390=MIN(AA390,AB390,AC390,AD390),"Talking with Providers","")))))</f>
        <v/>
      </c>
      <c r="AH390">
        <f>IF(COUNT(E390:X390)=0,"",IF(AND(COUNT(E390:X390)=20,AA390&gt;=4,AB390&gt;=4,AC390&gt;=4,AD390&gt;=4),"Yes","Not yet"))</f>
        <v/>
      </c>
    </row>
    <row r="391">
      <c r="AA391" s="16">
        <f>IF(COUNT(E391:I391)=0,"",ROUND(AVERAGE(E391:I391),2))</f>
        <v/>
      </c>
      <c r="AB391" s="16">
        <f>IF(COUNT(J391:M391)=0,"",ROUND(AVERAGE(J391:M391),2))</f>
        <v/>
      </c>
      <c r="AC391" s="16">
        <f>IF(COUNT(N391:S391)=0,"",ROUND(AVERAGE(N391:S391),2))</f>
        <v/>
      </c>
      <c r="AD391" s="16">
        <f>IF(COUNT(T391:X391)=0,"",ROUND(AVERAGE(T391:X391),2))</f>
        <v/>
      </c>
      <c r="AE391" s="16">
        <f>IF(COUNT(E391:X391)=0,"",ROUND(AVERAGE(E391:X391),2))</f>
        <v/>
      </c>
      <c r="AF391">
        <f>IF(COUNT(E391:X391)=0,"",COUNT(E391:X391))</f>
        <v/>
      </c>
      <c r="AG391">
        <f>IF(COUNT(AA391,AB391,AC391,AD391)=0,"",IF(AA391=MIN(AA391,AB391,AC391,AD391),"Managing Medications",IF(AB391=MIN(AA391,AB391,AC391,AD391),"Appointment Keeping",IF(AC391=MIN(AA391,AB391,AC391,AD391),"Tracking Health Issues",IF(AD391=MIN(AA391,AB391,AC391,AD391),"Talking with Providers","")))))</f>
        <v/>
      </c>
      <c r="AH391">
        <f>IF(COUNT(E391:X391)=0,"",IF(AND(COUNT(E391:X391)=20,AA391&gt;=4,AB391&gt;=4,AC391&gt;=4,AD391&gt;=4),"Yes","Not yet"))</f>
        <v/>
      </c>
    </row>
    <row r="392">
      <c r="AA392" s="16">
        <f>IF(COUNT(E392:I392)=0,"",ROUND(AVERAGE(E392:I392),2))</f>
        <v/>
      </c>
      <c r="AB392" s="16">
        <f>IF(COUNT(J392:M392)=0,"",ROUND(AVERAGE(J392:M392),2))</f>
        <v/>
      </c>
      <c r="AC392" s="16">
        <f>IF(COUNT(N392:S392)=0,"",ROUND(AVERAGE(N392:S392),2))</f>
        <v/>
      </c>
      <c r="AD392" s="16">
        <f>IF(COUNT(T392:X392)=0,"",ROUND(AVERAGE(T392:X392),2))</f>
        <v/>
      </c>
      <c r="AE392" s="16">
        <f>IF(COUNT(E392:X392)=0,"",ROUND(AVERAGE(E392:X392),2))</f>
        <v/>
      </c>
      <c r="AF392">
        <f>IF(COUNT(E392:X392)=0,"",COUNT(E392:X392))</f>
        <v/>
      </c>
      <c r="AG392">
        <f>IF(COUNT(AA392,AB392,AC392,AD392)=0,"",IF(AA392=MIN(AA392,AB392,AC392,AD392),"Managing Medications",IF(AB392=MIN(AA392,AB392,AC392,AD392),"Appointment Keeping",IF(AC392=MIN(AA392,AB392,AC392,AD392),"Tracking Health Issues",IF(AD392=MIN(AA392,AB392,AC392,AD392),"Talking with Providers","")))))</f>
        <v/>
      </c>
      <c r="AH392">
        <f>IF(COUNT(E392:X392)=0,"",IF(AND(COUNT(E392:X392)=20,AA392&gt;=4,AB392&gt;=4,AC392&gt;=4,AD392&gt;=4),"Yes","Not yet"))</f>
        <v/>
      </c>
    </row>
    <row r="393">
      <c r="AA393" s="16">
        <f>IF(COUNT(E393:I393)=0,"",ROUND(AVERAGE(E393:I393),2))</f>
        <v/>
      </c>
      <c r="AB393" s="16">
        <f>IF(COUNT(J393:M393)=0,"",ROUND(AVERAGE(J393:M393),2))</f>
        <v/>
      </c>
      <c r="AC393" s="16">
        <f>IF(COUNT(N393:S393)=0,"",ROUND(AVERAGE(N393:S393),2))</f>
        <v/>
      </c>
      <c r="AD393" s="16">
        <f>IF(COUNT(T393:X393)=0,"",ROUND(AVERAGE(T393:X393),2))</f>
        <v/>
      </c>
      <c r="AE393" s="16">
        <f>IF(COUNT(E393:X393)=0,"",ROUND(AVERAGE(E393:X393),2))</f>
        <v/>
      </c>
      <c r="AF393">
        <f>IF(COUNT(E393:X393)=0,"",COUNT(E393:X393))</f>
        <v/>
      </c>
      <c r="AG393">
        <f>IF(COUNT(AA393,AB393,AC393,AD393)=0,"",IF(AA393=MIN(AA393,AB393,AC393,AD393),"Managing Medications",IF(AB393=MIN(AA393,AB393,AC393,AD393),"Appointment Keeping",IF(AC393=MIN(AA393,AB393,AC393,AD393),"Tracking Health Issues",IF(AD393=MIN(AA393,AB393,AC393,AD393),"Talking with Providers","")))))</f>
        <v/>
      </c>
      <c r="AH393">
        <f>IF(COUNT(E393:X393)=0,"",IF(AND(COUNT(E393:X393)=20,AA393&gt;=4,AB393&gt;=4,AC393&gt;=4,AD393&gt;=4),"Yes","Not yet"))</f>
        <v/>
      </c>
    </row>
    <row r="394">
      <c r="AA394" s="16">
        <f>IF(COUNT(E394:I394)=0,"",ROUND(AVERAGE(E394:I394),2))</f>
        <v/>
      </c>
      <c r="AB394" s="16">
        <f>IF(COUNT(J394:M394)=0,"",ROUND(AVERAGE(J394:M394),2))</f>
        <v/>
      </c>
      <c r="AC394" s="16">
        <f>IF(COUNT(N394:S394)=0,"",ROUND(AVERAGE(N394:S394),2))</f>
        <v/>
      </c>
      <c r="AD394" s="16">
        <f>IF(COUNT(T394:X394)=0,"",ROUND(AVERAGE(T394:X394),2))</f>
        <v/>
      </c>
      <c r="AE394" s="16">
        <f>IF(COUNT(E394:X394)=0,"",ROUND(AVERAGE(E394:X394),2))</f>
        <v/>
      </c>
      <c r="AF394">
        <f>IF(COUNT(E394:X394)=0,"",COUNT(E394:X394))</f>
        <v/>
      </c>
      <c r="AG394">
        <f>IF(COUNT(AA394,AB394,AC394,AD394)=0,"",IF(AA394=MIN(AA394,AB394,AC394,AD394),"Managing Medications",IF(AB394=MIN(AA394,AB394,AC394,AD394),"Appointment Keeping",IF(AC394=MIN(AA394,AB394,AC394,AD394),"Tracking Health Issues",IF(AD394=MIN(AA394,AB394,AC394,AD394),"Talking with Providers","")))))</f>
        <v/>
      </c>
      <c r="AH394">
        <f>IF(COUNT(E394:X394)=0,"",IF(AND(COUNT(E394:X394)=20,AA394&gt;=4,AB394&gt;=4,AC394&gt;=4,AD394&gt;=4),"Yes","Not yet"))</f>
        <v/>
      </c>
    </row>
    <row r="395">
      <c r="AA395" s="16">
        <f>IF(COUNT(E395:I395)=0,"",ROUND(AVERAGE(E395:I395),2))</f>
        <v/>
      </c>
      <c r="AB395" s="16">
        <f>IF(COUNT(J395:M395)=0,"",ROUND(AVERAGE(J395:M395),2))</f>
        <v/>
      </c>
      <c r="AC395" s="16">
        <f>IF(COUNT(N395:S395)=0,"",ROUND(AVERAGE(N395:S395),2))</f>
        <v/>
      </c>
      <c r="AD395" s="16">
        <f>IF(COUNT(T395:X395)=0,"",ROUND(AVERAGE(T395:X395),2))</f>
        <v/>
      </c>
      <c r="AE395" s="16">
        <f>IF(COUNT(E395:X395)=0,"",ROUND(AVERAGE(E395:X395),2))</f>
        <v/>
      </c>
      <c r="AF395">
        <f>IF(COUNT(E395:X395)=0,"",COUNT(E395:X395))</f>
        <v/>
      </c>
      <c r="AG395">
        <f>IF(COUNT(AA395,AB395,AC395,AD395)=0,"",IF(AA395=MIN(AA395,AB395,AC395,AD395),"Managing Medications",IF(AB395=MIN(AA395,AB395,AC395,AD395),"Appointment Keeping",IF(AC395=MIN(AA395,AB395,AC395,AD395),"Tracking Health Issues",IF(AD395=MIN(AA395,AB395,AC395,AD395),"Talking with Providers","")))))</f>
        <v/>
      </c>
      <c r="AH395">
        <f>IF(COUNT(E395:X395)=0,"",IF(AND(COUNT(E395:X395)=20,AA395&gt;=4,AB395&gt;=4,AC395&gt;=4,AD395&gt;=4),"Yes","Not yet"))</f>
        <v/>
      </c>
    </row>
    <row r="396">
      <c r="AA396" s="16">
        <f>IF(COUNT(E396:I396)=0,"",ROUND(AVERAGE(E396:I396),2))</f>
        <v/>
      </c>
      <c r="AB396" s="16">
        <f>IF(COUNT(J396:M396)=0,"",ROUND(AVERAGE(J396:M396),2))</f>
        <v/>
      </c>
      <c r="AC396" s="16">
        <f>IF(COUNT(N396:S396)=0,"",ROUND(AVERAGE(N396:S396),2))</f>
        <v/>
      </c>
      <c r="AD396" s="16">
        <f>IF(COUNT(T396:X396)=0,"",ROUND(AVERAGE(T396:X396),2))</f>
        <v/>
      </c>
      <c r="AE396" s="16">
        <f>IF(COUNT(E396:X396)=0,"",ROUND(AVERAGE(E396:X396),2))</f>
        <v/>
      </c>
      <c r="AF396">
        <f>IF(COUNT(E396:X396)=0,"",COUNT(E396:X396))</f>
        <v/>
      </c>
      <c r="AG396">
        <f>IF(COUNT(AA396,AB396,AC396,AD396)=0,"",IF(AA396=MIN(AA396,AB396,AC396,AD396),"Managing Medications",IF(AB396=MIN(AA396,AB396,AC396,AD396),"Appointment Keeping",IF(AC396=MIN(AA396,AB396,AC396,AD396),"Tracking Health Issues",IF(AD396=MIN(AA396,AB396,AC396,AD396),"Talking with Providers","")))))</f>
        <v/>
      </c>
      <c r="AH396">
        <f>IF(COUNT(E396:X396)=0,"",IF(AND(COUNT(E396:X396)=20,AA396&gt;=4,AB396&gt;=4,AC396&gt;=4,AD396&gt;=4),"Yes","Not yet"))</f>
        <v/>
      </c>
    </row>
    <row r="397">
      <c r="AA397" s="16">
        <f>IF(COUNT(E397:I397)=0,"",ROUND(AVERAGE(E397:I397),2))</f>
        <v/>
      </c>
      <c r="AB397" s="16">
        <f>IF(COUNT(J397:M397)=0,"",ROUND(AVERAGE(J397:M397),2))</f>
        <v/>
      </c>
      <c r="AC397" s="16">
        <f>IF(COUNT(N397:S397)=0,"",ROUND(AVERAGE(N397:S397),2))</f>
        <v/>
      </c>
      <c r="AD397" s="16">
        <f>IF(COUNT(T397:X397)=0,"",ROUND(AVERAGE(T397:X397),2))</f>
        <v/>
      </c>
      <c r="AE397" s="16">
        <f>IF(COUNT(E397:X397)=0,"",ROUND(AVERAGE(E397:X397),2))</f>
        <v/>
      </c>
      <c r="AF397">
        <f>IF(COUNT(E397:X397)=0,"",COUNT(E397:X397))</f>
        <v/>
      </c>
      <c r="AG397">
        <f>IF(COUNT(AA397,AB397,AC397,AD397)=0,"",IF(AA397=MIN(AA397,AB397,AC397,AD397),"Managing Medications",IF(AB397=MIN(AA397,AB397,AC397,AD397),"Appointment Keeping",IF(AC397=MIN(AA397,AB397,AC397,AD397),"Tracking Health Issues",IF(AD397=MIN(AA397,AB397,AC397,AD397),"Talking with Providers","")))))</f>
        <v/>
      </c>
      <c r="AH397">
        <f>IF(COUNT(E397:X397)=0,"",IF(AND(COUNT(E397:X397)=20,AA397&gt;=4,AB397&gt;=4,AC397&gt;=4,AD397&gt;=4),"Yes","Not yet"))</f>
        <v/>
      </c>
    </row>
    <row r="398">
      <c r="AA398" s="16">
        <f>IF(COUNT(E398:I398)=0,"",ROUND(AVERAGE(E398:I398),2))</f>
        <v/>
      </c>
      <c r="AB398" s="16">
        <f>IF(COUNT(J398:M398)=0,"",ROUND(AVERAGE(J398:M398),2))</f>
        <v/>
      </c>
      <c r="AC398" s="16">
        <f>IF(COUNT(N398:S398)=0,"",ROUND(AVERAGE(N398:S398),2))</f>
        <v/>
      </c>
      <c r="AD398" s="16">
        <f>IF(COUNT(T398:X398)=0,"",ROUND(AVERAGE(T398:X398),2))</f>
        <v/>
      </c>
      <c r="AE398" s="16">
        <f>IF(COUNT(E398:X398)=0,"",ROUND(AVERAGE(E398:X398),2))</f>
        <v/>
      </c>
      <c r="AF398">
        <f>IF(COUNT(E398:X398)=0,"",COUNT(E398:X398))</f>
        <v/>
      </c>
      <c r="AG398">
        <f>IF(COUNT(AA398,AB398,AC398,AD398)=0,"",IF(AA398=MIN(AA398,AB398,AC398,AD398),"Managing Medications",IF(AB398=MIN(AA398,AB398,AC398,AD398),"Appointment Keeping",IF(AC398=MIN(AA398,AB398,AC398,AD398),"Tracking Health Issues",IF(AD398=MIN(AA398,AB398,AC398,AD398),"Talking with Providers","")))))</f>
        <v/>
      </c>
      <c r="AH398">
        <f>IF(COUNT(E398:X398)=0,"",IF(AND(COUNT(E398:X398)=20,AA398&gt;=4,AB398&gt;=4,AC398&gt;=4,AD398&gt;=4),"Yes","Not yet"))</f>
        <v/>
      </c>
    </row>
    <row r="399">
      <c r="AA399" s="16">
        <f>IF(COUNT(E399:I399)=0,"",ROUND(AVERAGE(E399:I399),2))</f>
        <v/>
      </c>
      <c r="AB399" s="16">
        <f>IF(COUNT(J399:M399)=0,"",ROUND(AVERAGE(J399:M399),2))</f>
        <v/>
      </c>
      <c r="AC399" s="16">
        <f>IF(COUNT(N399:S399)=0,"",ROUND(AVERAGE(N399:S399),2))</f>
        <v/>
      </c>
      <c r="AD399" s="16">
        <f>IF(COUNT(T399:X399)=0,"",ROUND(AVERAGE(T399:X399),2))</f>
        <v/>
      </c>
      <c r="AE399" s="16">
        <f>IF(COUNT(E399:X399)=0,"",ROUND(AVERAGE(E399:X399),2))</f>
        <v/>
      </c>
      <c r="AF399">
        <f>IF(COUNT(E399:X399)=0,"",COUNT(E399:X399))</f>
        <v/>
      </c>
      <c r="AG399">
        <f>IF(COUNT(AA399,AB399,AC399,AD399)=0,"",IF(AA399=MIN(AA399,AB399,AC399,AD399),"Managing Medications",IF(AB399=MIN(AA399,AB399,AC399,AD399),"Appointment Keeping",IF(AC399=MIN(AA399,AB399,AC399,AD399),"Tracking Health Issues",IF(AD399=MIN(AA399,AB399,AC399,AD399),"Talking with Providers","")))))</f>
        <v/>
      </c>
      <c r="AH399">
        <f>IF(COUNT(E399:X399)=0,"",IF(AND(COUNT(E399:X399)=20,AA399&gt;=4,AB399&gt;=4,AC399&gt;=4,AD399&gt;=4),"Yes","Not yet"))</f>
        <v/>
      </c>
    </row>
    <row r="400">
      <c r="AA400" s="16">
        <f>IF(COUNT(E400:I400)=0,"",ROUND(AVERAGE(E400:I400),2))</f>
        <v/>
      </c>
      <c r="AB400" s="16">
        <f>IF(COUNT(J400:M400)=0,"",ROUND(AVERAGE(J400:M400),2))</f>
        <v/>
      </c>
      <c r="AC400" s="16">
        <f>IF(COUNT(N400:S400)=0,"",ROUND(AVERAGE(N400:S400),2))</f>
        <v/>
      </c>
      <c r="AD400" s="16">
        <f>IF(COUNT(T400:X400)=0,"",ROUND(AVERAGE(T400:X400),2))</f>
        <v/>
      </c>
      <c r="AE400" s="16">
        <f>IF(COUNT(E400:X400)=0,"",ROUND(AVERAGE(E400:X400),2))</f>
        <v/>
      </c>
      <c r="AF400">
        <f>IF(COUNT(E400:X400)=0,"",COUNT(E400:X400))</f>
        <v/>
      </c>
      <c r="AG400">
        <f>IF(COUNT(AA400,AB400,AC400,AD400)=0,"",IF(AA400=MIN(AA400,AB400,AC400,AD400),"Managing Medications",IF(AB400=MIN(AA400,AB400,AC400,AD400),"Appointment Keeping",IF(AC400=MIN(AA400,AB400,AC400,AD400),"Tracking Health Issues",IF(AD400=MIN(AA400,AB400,AC400,AD400),"Talking with Providers","")))))</f>
        <v/>
      </c>
      <c r="AH400">
        <f>IF(COUNT(E400:X400)=0,"",IF(AND(COUNT(E400:X400)=20,AA400&gt;=4,AB400&gt;=4,AC400&gt;=4,AD400&gt;=4),"Yes","Not yet"))</f>
        <v/>
      </c>
    </row>
    <row r="401">
      <c r="AA401" s="16">
        <f>IF(COUNT(E401:I401)=0,"",ROUND(AVERAGE(E401:I401),2))</f>
        <v/>
      </c>
      <c r="AB401" s="16">
        <f>IF(COUNT(J401:M401)=0,"",ROUND(AVERAGE(J401:M401),2))</f>
        <v/>
      </c>
      <c r="AC401" s="16">
        <f>IF(COUNT(N401:S401)=0,"",ROUND(AVERAGE(N401:S401),2))</f>
        <v/>
      </c>
      <c r="AD401" s="16">
        <f>IF(COUNT(T401:X401)=0,"",ROUND(AVERAGE(T401:X401),2))</f>
        <v/>
      </c>
      <c r="AE401" s="16">
        <f>IF(COUNT(E401:X401)=0,"",ROUND(AVERAGE(E401:X401),2))</f>
        <v/>
      </c>
      <c r="AF401">
        <f>IF(COUNT(E401:X401)=0,"",COUNT(E401:X401))</f>
        <v/>
      </c>
      <c r="AG401">
        <f>IF(COUNT(AA401,AB401,AC401,AD401)=0,"",IF(AA401=MIN(AA401,AB401,AC401,AD401),"Managing Medications",IF(AB401=MIN(AA401,AB401,AC401,AD401),"Appointment Keeping",IF(AC401=MIN(AA401,AB401,AC401,AD401),"Tracking Health Issues",IF(AD401=MIN(AA401,AB401,AC401,AD401),"Talking with Providers","")))))</f>
        <v/>
      </c>
      <c r="AH401">
        <f>IF(COUNT(E401:X401)=0,"",IF(AND(COUNT(E401:X401)=20,AA401&gt;=4,AB401&gt;=4,AC401&gt;=4,AD401&gt;=4),"Yes","Not yet"))</f>
        <v/>
      </c>
    </row>
    <row r="402">
      <c r="AA402" s="16">
        <f>IF(COUNT(E402:I402)=0,"",ROUND(AVERAGE(E402:I402),2))</f>
        <v/>
      </c>
      <c r="AB402" s="16">
        <f>IF(COUNT(J402:M402)=0,"",ROUND(AVERAGE(J402:M402),2))</f>
        <v/>
      </c>
      <c r="AC402" s="16">
        <f>IF(COUNT(N402:S402)=0,"",ROUND(AVERAGE(N402:S402),2))</f>
        <v/>
      </c>
      <c r="AD402" s="16">
        <f>IF(COUNT(T402:X402)=0,"",ROUND(AVERAGE(T402:X402),2))</f>
        <v/>
      </c>
      <c r="AE402" s="16">
        <f>IF(COUNT(E402:X402)=0,"",ROUND(AVERAGE(E402:X402),2))</f>
        <v/>
      </c>
      <c r="AF402">
        <f>IF(COUNT(E402:X402)=0,"",COUNT(E402:X402))</f>
        <v/>
      </c>
      <c r="AG402">
        <f>IF(COUNT(AA402,AB402,AC402,AD402)=0,"",IF(AA402=MIN(AA402,AB402,AC402,AD402),"Managing Medications",IF(AB402=MIN(AA402,AB402,AC402,AD402),"Appointment Keeping",IF(AC402=MIN(AA402,AB402,AC402,AD402),"Tracking Health Issues",IF(AD402=MIN(AA402,AB402,AC402,AD402),"Talking with Providers","")))))</f>
        <v/>
      </c>
      <c r="AH402">
        <f>IF(COUNT(E402:X402)=0,"",IF(AND(COUNT(E402:X402)=20,AA402&gt;=4,AB402&gt;=4,AC402&gt;=4,AD402&gt;=4),"Yes","Not yet"))</f>
        <v/>
      </c>
    </row>
    <row r="403">
      <c r="AA403" s="16">
        <f>IF(COUNT(E403:I403)=0,"",ROUND(AVERAGE(E403:I403),2))</f>
        <v/>
      </c>
      <c r="AB403" s="16">
        <f>IF(COUNT(J403:M403)=0,"",ROUND(AVERAGE(J403:M403),2))</f>
        <v/>
      </c>
      <c r="AC403" s="16">
        <f>IF(COUNT(N403:S403)=0,"",ROUND(AVERAGE(N403:S403),2))</f>
        <v/>
      </c>
      <c r="AD403" s="16">
        <f>IF(COUNT(T403:X403)=0,"",ROUND(AVERAGE(T403:X403),2))</f>
        <v/>
      </c>
      <c r="AE403" s="16">
        <f>IF(COUNT(E403:X403)=0,"",ROUND(AVERAGE(E403:X403),2))</f>
        <v/>
      </c>
      <c r="AF403">
        <f>IF(COUNT(E403:X403)=0,"",COUNT(E403:X403))</f>
        <v/>
      </c>
      <c r="AG403">
        <f>IF(COUNT(AA403,AB403,AC403,AD403)=0,"",IF(AA403=MIN(AA403,AB403,AC403,AD403),"Managing Medications",IF(AB403=MIN(AA403,AB403,AC403,AD403),"Appointment Keeping",IF(AC403=MIN(AA403,AB403,AC403,AD403),"Tracking Health Issues",IF(AD403=MIN(AA403,AB403,AC403,AD403),"Talking with Providers","")))))</f>
        <v/>
      </c>
      <c r="AH403">
        <f>IF(COUNT(E403:X403)=0,"",IF(AND(COUNT(E403:X403)=20,AA403&gt;=4,AB403&gt;=4,AC403&gt;=4,AD403&gt;=4),"Yes","Not yet"))</f>
        <v/>
      </c>
    </row>
    <row r="404">
      <c r="AA404" s="16">
        <f>IF(COUNT(E404:I404)=0,"",ROUND(AVERAGE(E404:I404),2))</f>
        <v/>
      </c>
      <c r="AB404" s="16">
        <f>IF(COUNT(J404:M404)=0,"",ROUND(AVERAGE(J404:M404),2))</f>
        <v/>
      </c>
      <c r="AC404" s="16">
        <f>IF(COUNT(N404:S404)=0,"",ROUND(AVERAGE(N404:S404),2))</f>
        <v/>
      </c>
      <c r="AD404" s="16">
        <f>IF(COUNT(T404:X404)=0,"",ROUND(AVERAGE(T404:X404),2))</f>
        <v/>
      </c>
      <c r="AE404" s="16">
        <f>IF(COUNT(E404:X404)=0,"",ROUND(AVERAGE(E404:X404),2))</f>
        <v/>
      </c>
      <c r="AF404">
        <f>IF(COUNT(E404:X404)=0,"",COUNT(E404:X404))</f>
        <v/>
      </c>
      <c r="AG404">
        <f>IF(COUNT(AA404,AB404,AC404,AD404)=0,"",IF(AA404=MIN(AA404,AB404,AC404,AD404),"Managing Medications",IF(AB404=MIN(AA404,AB404,AC404,AD404),"Appointment Keeping",IF(AC404=MIN(AA404,AB404,AC404,AD404),"Tracking Health Issues",IF(AD404=MIN(AA404,AB404,AC404,AD404),"Talking with Providers","")))))</f>
        <v/>
      </c>
      <c r="AH404">
        <f>IF(COUNT(E404:X404)=0,"",IF(AND(COUNT(E404:X404)=20,AA404&gt;=4,AB404&gt;=4,AC404&gt;=4,AD404&gt;=4),"Yes","Not yet"))</f>
        <v/>
      </c>
    </row>
    <row r="405">
      <c r="AA405" s="16">
        <f>IF(COUNT(E405:I405)=0,"",ROUND(AVERAGE(E405:I405),2))</f>
        <v/>
      </c>
      <c r="AB405" s="16">
        <f>IF(COUNT(J405:M405)=0,"",ROUND(AVERAGE(J405:M405),2))</f>
        <v/>
      </c>
      <c r="AC405" s="16">
        <f>IF(COUNT(N405:S405)=0,"",ROUND(AVERAGE(N405:S405),2))</f>
        <v/>
      </c>
      <c r="AD405" s="16">
        <f>IF(COUNT(T405:X405)=0,"",ROUND(AVERAGE(T405:X405),2))</f>
        <v/>
      </c>
      <c r="AE405" s="16">
        <f>IF(COUNT(E405:X405)=0,"",ROUND(AVERAGE(E405:X405),2))</f>
        <v/>
      </c>
      <c r="AF405">
        <f>IF(COUNT(E405:X405)=0,"",COUNT(E405:X405))</f>
        <v/>
      </c>
      <c r="AG405">
        <f>IF(COUNT(AA405,AB405,AC405,AD405)=0,"",IF(AA405=MIN(AA405,AB405,AC405,AD405),"Managing Medications",IF(AB405=MIN(AA405,AB405,AC405,AD405),"Appointment Keeping",IF(AC405=MIN(AA405,AB405,AC405,AD405),"Tracking Health Issues",IF(AD405=MIN(AA405,AB405,AC405,AD405),"Talking with Providers","")))))</f>
        <v/>
      </c>
      <c r="AH405">
        <f>IF(COUNT(E405:X405)=0,"",IF(AND(COUNT(E405:X405)=20,AA405&gt;=4,AB405&gt;=4,AC405&gt;=4,AD405&gt;=4),"Yes","Not yet"))</f>
        <v/>
      </c>
    </row>
    <row r="406">
      <c r="AA406" s="16">
        <f>IF(COUNT(E406:I406)=0,"",ROUND(AVERAGE(E406:I406),2))</f>
        <v/>
      </c>
      <c r="AB406" s="16">
        <f>IF(COUNT(J406:M406)=0,"",ROUND(AVERAGE(J406:M406),2))</f>
        <v/>
      </c>
      <c r="AC406" s="16">
        <f>IF(COUNT(N406:S406)=0,"",ROUND(AVERAGE(N406:S406),2))</f>
        <v/>
      </c>
      <c r="AD406" s="16">
        <f>IF(COUNT(T406:X406)=0,"",ROUND(AVERAGE(T406:X406),2))</f>
        <v/>
      </c>
      <c r="AE406" s="16">
        <f>IF(COUNT(E406:X406)=0,"",ROUND(AVERAGE(E406:X406),2))</f>
        <v/>
      </c>
      <c r="AF406">
        <f>IF(COUNT(E406:X406)=0,"",COUNT(E406:X406))</f>
        <v/>
      </c>
      <c r="AG406">
        <f>IF(COUNT(AA406,AB406,AC406,AD406)=0,"",IF(AA406=MIN(AA406,AB406,AC406,AD406),"Managing Medications",IF(AB406=MIN(AA406,AB406,AC406,AD406),"Appointment Keeping",IF(AC406=MIN(AA406,AB406,AC406,AD406),"Tracking Health Issues",IF(AD406=MIN(AA406,AB406,AC406,AD406),"Talking with Providers","")))))</f>
        <v/>
      </c>
      <c r="AH406">
        <f>IF(COUNT(E406:X406)=0,"",IF(AND(COUNT(E406:X406)=20,AA406&gt;=4,AB406&gt;=4,AC406&gt;=4,AD406&gt;=4),"Yes","Not yet"))</f>
        <v/>
      </c>
    </row>
    <row r="407">
      <c r="AA407" s="16">
        <f>IF(COUNT(E407:I407)=0,"",ROUND(AVERAGE(E407:I407),2))</f>
        <v/>
      </c>
      <c r="AB407" s="16">
        <f>IF(COUNT(J407:M407)=0,"",ROUND(AVERAGE(J407:M407),2))</f>
        <v/>
      </c>
      <c r="AC407" s="16">
        <f>IF(COUNT(N407:S407)=0,"",ROUND(AVERAGE(N407:S407),2))</f>
        <v/>
      </c>
      <c r="AD407" s="16">
        <f>IF(COUNT(T407:X407)=0,"",ROUND(AVERAGE(T407:X407),2))</f>
        <v/>
      </c>
      <c r="AE407" s="16">
        <f>IF(COUNT(E407:X407)=0,"",ROUND(AVERAGE(E407:X407),2))</f>
        <v/>
      </c>
      <c r="AF407">
        <f>IF(COUNT(E407:X407)=0,"",COUNT(E407:X407))</f>
        <v/>
      </c>
      <c r="AG407">
        <f>IF(COUNT(AA407,AB407,AC407,AD407)=0,"",IF(AA407=MIN(AA407,AB407,AC407,AD407),"Managing Medications",IF(AB407=MIN(AA407,AB407,AC407,AD407),"Appointment Keeping",IF(AC407=MIN(AA407,AB407,AC407,AD407),"Tracking Health Issues",IF(AD407=MIN(AA407,AB407,AC407,AD407),"Talking with Providers","")))))</f>
        <v/>
      </c>
      <c r="AH407">
        <f>IF(COUNT(E407:X407)=0,"",IF(AND(COUNT(E407:X407)=20,AA407&gt;=4,AB407&gt;=4,AC407&gt;=4,AD407&gt;=4),"Yes","Not yet"))</f>
        <v/>
      </c>
    </row>
    <row r="408">
      <c r="AA408" s="16">
        <f>IF(COUNT(E408:I408)=0,"",ROUND(AVERAGE(E408:I408),2))</f>
        <v/>
      </c>
      <c r="AB408" s="16">
        <f>IF(COUNT(J408:M408)=0,"",ROUND(AVERAGE(J408:M408),2))</f>
        <v/>
      </c>
      <c r="AC408" s="16">
        <f>IF(COUNT(N408:S408)=0,"",ROUND(AVERAGE(N408:S408),2))</f>
        <v/>
      </c>
      <c r="AD408" s="16">
        <f>IF(COUNT(T408:X408)=0,"",ROUND(AVERAGE(T408:X408),2))</f>
        <v/>
      </c>
      <c r="AE408" s="16">
        <f>IF(COUNT(E408:X408)=0,"",ROUND(AVERAGE(E408:X408),2))</f>
        <v/>
      </c>
      <c r="AF408">
        <f>IF(COUNT(E408:X408)=0,"",COUNT(E408:X408))</f>
        <v/>
      </c>
      <c r="AG408">
        <f>IF(COUNT(AA408,AB408,AC408,AD408)=0,"",IF(AA408=MIN(AA408,AB408,AC408,AD408),"Managing Medications",IF(AB408=MIN(AA408,AB408,AC408,AD408),"Appointment Keeping",IF(AC408=MIN(AA408,AB408,AC408,AD408),"Tracking Health Issues",IF(AD408=MIN(AA408,AB408,AC408,AD408),"Talking with Providers","")))))</f>
        <v/>
      </c>
      <c r="AH408">
        <f>IF(COUNT(E408:X408)=0,"",IF(AND(COUNT(E408:X408)=20,AA408&gt;=4,AB408&gt;=4,AC408&gt;=4,AD408&gt;=4),"Yes","Not yet"))</f>
        <v/>
      </c>
    </row>
    <row r="409">
      <c r="AA409" s="16">
        <f>IF(COUNT(E409:I409)=0,"",ROUND(AVERAGE(E409:I409),2))</f>
        <v/>
      </c>
      <c r="AB409" s="16">
        <f>IF(COUNT(J409:M409)=0,"",ROUND(AVERAGE(J409:M409),2))</f>
        <v/>
      </c>
      <c r="AC409" s="16">
        <f>IF(COUNT(N409:S409)=0,"",ROUND(AVERAGE(N409:S409),2))</f>
        <v/>
      </c>
      <c r="AD409" s="16">
        <f>IF(COUNT(T409:X409)=0,"",ROUND(AVERAGE(T409:X409),2))</f>
        <v/>
      </c>
      <c r="AE409" s="16">
        <f>IF(COUNT(E409:X409)=0,"",ROUND(AVERAGE(E409:X409),2))</f>
        <v/>
      </c>
      <c r="AF409">
        <f>IF(COUNT(E409:X409)=0,"",COUNT(E409:X409))</f>
        <v/>
      </c>
      <c r="AG409">
        <f>IF(COUNT(AA409,AB409,AC409,AD409)=0,"",IF(AA409=MIN(AA409,AB409,AC409,AD409),"Managing Medications",IF(AB409=MIN(AA409,AB409,AC409,AD409),"Appointment Keeping",IF(AC409=MIN(AA409,AB409,AC409,AD409),"Tracking Health Issues",IF(AD409=MIN(AA409,AB409,AC409,AD409),"Talking with Providers","")))))</f>
        <v/>
      </c>
      <c r="AH409">
        <f>IF(COUNT(E409:X409)=0,"",IF(AND(COUNT(E409:X409)=20,AA409&gt;=4,AB409&gt;=4,AC409&gt;=4,AD409&gt;=4),"Yes","Not yet"))</f>
        <v/>
      </c>
    </row>
    <row r="410">
      <c r="AA410" s="16">
        <f>IF(COUNT(E410:I410)=0,"",ROUND(AVERAGE(E410:I410),2))</f>
        <v/>
      </c>
      <c r="AB410" s="16">
        <f>IF(COUNT(J410:M410)=0,"",ROUND(AVERAGE(J410:M410),2))</f>
        <v/>
      </c>
      <c r="AC410" s="16">
        <f>IF(COUNT(N410:S410)=0,"",ROUND(AVERAGE(N410:S410),2))</f>
        <v/>
      </c>
      <c r="AD410" s="16">
        <f>IF(COUNT(T410:X410)=0,"",ROUND(AVERAGE(T410:X410),2))</f>
        <v/>
      </c>
      <c r="AE410" s="16">
        <f>IF(COUNT(E410:X410)=0,"",ROUND(AVERAGE(E410:X410),2))</f>
        <v/>
      </c>
      <c r="AF410">
        <f>IF(COUNT(E410:X410)=0,"",COUNT(E410:X410))</f>
        <v/>
      </c>
      <c r="AG410">
        <f>IF(COUNT(AA410,AB410,AC410,AD410)=0,"",IF(AA410=MIN(AA410,AB410,AC410,AD410),"Managing Medications",IF(AB410=MIN(AA410,AB410,AC410,AD410),"Appointment Keeping",IF(AC410=MIN(AA410,AB410,AC410,AD410),"Tracking Health Issues",IF(AD410=MIN(AA410,AB410,AC410,AD410),"Talking with Providers","")))))</f>
        <v/>
      </c>
      <c r="AH410">
        <f>IF(COUNT(E410:X410)=0,"",IF(AND(COUNT(E410:X410)=20,AA410&gt;=4,AB410&gt;=4,AC410&gt;=4,AD410&gt;=4),"Yes","Not yet"))</f>
        <v/>
      </c>
    </row>
    <row r="411">
      <c r="AA411" s="16">
        <f>IF(COUNT(E411:I411)=0,"",ROUND(AVERAGE(E411:I411),2))</f>
        <v/>
      </c>
      <c r="AB411" s="16">
        <f>IF(COUNT(J411:M411)=0,"",ROUND(AVERAGE(J411:M411),2))</f>
        <v/>
      </c>
      <c r="AC411" s="16">
        <f>IF(COUNT(N411:S411)=0,"",ROUND(AVERAGE(N411:S411),2))</f>
        <v/>
      </c>
      <c r="AD411" s="16">
        <f>IF(COUNT(T411:X411)=0,"",ROUND(AVERAGE(T411:X411),2))</f>
        <v/>
      </c>
      <c r="AE411" s="16">
        <f>IF(COUNT(E411:X411)=0,"",ROUND(AVERAGE(E411:X411),2))</f>
        <v/>
      </c>
      <c r="AF411">
        <f>IF(COUNT(E411:X411)=0,"",COUNT(E411:X411))</f>
        <v/>
      </c>
      <c r="AG411">
        <f>IF(COUNT(AA411,AB411,AC411,AD411)=0,"",IF(AA411=MIN(AA411,AB411,AC411,AD411),"Managing Medications",IF(AB411=MIN(AA411,AB411,AC411,AD411),"Appointment Keeping",IF(AC411=MIN(AA411,AB411,AC411,AD411),"Tracking Health Issues",IF(AD411=MIN(AA411,AB411,AC411,AD411),"Talking with Providers","")))))</f>
        <v/>
      </c>
      <c r="AH411">
        <f>IF(COUNT(E411:X411)=0,"",IF(AND(COUNT(E411:X411)=20,AA411&gt;=4,AB411&gt;=4,AC411&gt;=4,AD411&gt;=4),"Yes","Not yet"))</f>
        <v/>
      </c>
    </row>
    <row r="412">
      <c r="AA412" s="16">
        <f>IF(COUNT(E412:I412)=0,"",ROUND(AVERAGE(E412:I412),2))</f>
        <v/>
      </c>
      <c r="AB412" s="16">
        <f>IF(COUNT(J412:M412)=0,"",ROUND(AVERAGE(J412:M412),2))</f>
        <v/>
      </c>
      <c r="AC412" s="16">
        <f>IF(COUNT(N412:S412)=0,"",ROUND(AVERAGE(N412:S412),2))</f>
        <v/>
      </c>
      <c r="AD412" s="16">
        <f>IF(COUNT(T412:X412)=0,"",ROUND(AVERAGE(T412:X412),2))</f>
        <v/>
      </c>
      <c r="AE412" s="16">
        <f>IF(COUNT(E412:X412)=0,"",ROUND(AVERAGE(E412:X412),2))</f>
        <v/>
      </c>
      <c r="AF412">
        <f>IF(COUNT(E412:X412)=0,"",COUNT(E412:X412))</f>
        <v/>
      </c>
      <c r="AG412">
        <f>IF(COUNT(AA412,AB412,AC412,AD412)=0,"",IF(AA412=MIN(AA412,AB412,AC412,AD412),"Managing Medications",IF(AB412=MIN(AA412,AB412,AC412,AD412),"Appointment Keeping",IF(AC412=MIN(AA412,AB412,AC412,AD412),"Tracking Health Issues",IF(AD412=MIN(AA412,AB412,AC412,AD412),"Talking with Providers","")))))</f>
        <v/>
      </c>
      <c r="AH412">
        <f>IF(COUNT(E412:X412)=0,"",IF(AND(COUNT(E412:X412)=20,AA412&gt;=4,AB412&gt;=4,AC412&gt;=4,AD412&gt;=4),"Yes","Not yet"))</f>
        <v/>
      </c>
    </row>
    <row r="413">
      <c r="AA413" s="16">
        <f>IF(COUNT(E413:I413)=0,"",ROUND(AVERAGE(E413:I413),2))</f>
        <v/>
      </c>
      <c r="AB413" s="16">
        <f>IF(COUNT(J413:M413)=0,"",ROUND(AVERAGE(J413:M413),2))</f>
        <v/>
      </c>
      <c r="AC413" s="16">
        <f>IF(COUNT(N413:S413)=0,"",ROUND(AVERAGE(N413:S413),2))</f>
        <v/>
      </c>
      <c r="AD413" s="16">
        <f>IF(COUNT(T413:X413)=0,"",ROUND(AVERAGE(T413:X413),2))</f>
        <v/>
      </c>
      <c r="AE413" s="16">
        <f>IF(COUNT(E413:X413)=0,"",ROUND(AVERAGE(E413:X413),2))</f>
        <v/>
      </c>
      <c r="AF413">
        <f>IF(COUNT(E413:X413)=0,"",COUNT(E413:X413))</f>
        <v/>
      </c>
      <c r="AG413">
        <f>IF(COUNT(AA413,AB413,AC413,AD413)=0,"",IF(AA413=MIN(AA413,AB413,AC413,AD413),"Managing Medications",IF(AB413=MIN(AA413,AB413,AC413,AD413),"Appointment Keeping",IF(AC413=MIN(AA413,AB413,AC413,AD413),"Tracking Health Issues",IF(AD413=MIN(AA413,AB413,AC413,AD413),"Talking with Providers","")))))</f>
        <v/>
      </c>
      <c r="AH413">
        <f>IF(COUNT(E413:X413)=0,"",IF(AND(COUNT(E413:X413)=20,AA413&gt;=4,AB413&gt;=4,AC413&gt;=4,AD413&gt;=4),"Yes","Not yet"))</f>
        <v/>
      </c>
    </row>
    <row r="414">
      <c r="AA414" s="16">
        <f>IF(COUNT(E414:I414)=0,"",ROUND(AVERAGE(E414:I414),2))</f>
        <v/>
      </c>
      <c r="AB414" s="16">
        <f>IF(COUNT(J414:M414)=0,"",ROUND(AVERAGE(J414:M414),2))</f>
        <v/>
      </c>
      <c r="AC414" s="16">
        <f>IF(COUNT(N414:S414)=0,"",ROUND(AVERAGE(N414:S414),2))</f>
        <v/>
      </c>
      <c r="AD414" s="16">
        <f>IF(COUNT(T414:X414)=0,"",ROUND(AVERAGE(T414:X414),2))</f>
        <v/>
      </c>
      <c r="AE414" s="16">
        <f>IF(COUNT(E414:X414)=0,"",ROUND(AVERAGE(E414:X414),2))</f>
        <v/>
      </c>
      <c r="AF414">
        <f>IF(COUNT(E414:X414)=0,"",COUNT(E414:X414))</f>
        <v/>
      </c>
      <c r="AG414">
        <f>IF(COUNT(AA414,AB414,AC414,AD414)=0,"",IF(AA414=MIN(AA414,AB414,AC414,AD414),"Managing Medications",IF(AB414=MIN(AA414,AB414,AC414,AD414),"Appointment Keeping",IF(AC414=MIN(AA414,AB414,AC414,AD414),"Tracking Health Issues",IF(AD414=MIN(AA414,AB414,AC414,AD414),"Talking with Providers","")))))</f>
        <v/>
      </c>
      <c r="AH414">
        <f>IF(COUNT(E414:X414)=0,"",IF(AND(COUNT(E414:X414)=20,AA414&gt;=4,AB414&gt;=4,AC414&gt;=4,AD414&gt;=4),"Yes","Not yet"))</f>
        <v/>
      </c>
    </row>
    <row r="415">
      <c r="AA415" s="16">
        <f>IF(COUNT(E415:I415)=0,"",ROUND(AVERAGE(E415:I415),2))</f>
        <v/>
      </c>
      <c r="AB415" s="16">
        <f>IF(COUNT(J415:M415)=0,"",ROUND(AVERAGE(J415:M415),2))</f>
        <v/>
      </c>
      <c r="AC415" s="16">
        <f>IF(COUNT(N415:S415)=0,"",ROUND(AVERAGE(N415:S415),2))</f>
        <v/>
      </c>
      <c r="AD415" s="16">
        <f>IF(COUNT(T415:X415)=0,"",ROUND(AVERAGE(T415:X415),2))</f>
        <v/>
      </c>
      <c r="AE415" s="16">
        <f>IF(COUNT(E415:X415)=0,"",ROUND(AVERAGE(E415:X415),2))</f>
        <v/>
      </c>
      <c r="AF415">
        <f>IF(COUNT(E415:X415)=0,"",COUNT(E415:X415))</f>
        <v/>
      </c>
      <c r="AG415">
        <f>IF(COUNT(AA415,AB415,AC415,AD415)=0,"",IF(AA415=MIN(AA415,AB415,AC415,AD415),"Managing Medications",IF(AB415=MIN(AA415,AB415,AC415,AD415),"Appointment Keeping",IF(AC415=MIN(AA415,AB415,AC415,AD415),"Tracking Health Issues",IF(AD415=MIN(AA415,AB415,AC415,AD415),"Talking with Providers","")))))</f>
        <v/>
      </c>
      <c r="AH415">
        <f>IF(COUNT(E415:X415)=0,"",IF(AND(COUNT(E415:X415)=20,AA415&gt;=4,AB415&gt;=4,AC415&gt;=4,AD415&gt;=4),"Yes","Not yet"))</f>
        <v/>
      </c>
    </row>
    <row r="416">
      <c r="AA416" s="16">
        <f>IF(COUNT(E416:I416)=0,"",ROUND(AVERAGE(E416:I416),2))</f>
        <v/>
      </c>
      <c r="AB416" s="16">
        <f>IF(COUNT(J416:M416)=0,"",ROUND(AVERAGE(J416:M416),2))</f>
        <v/>
      </c>
      <c r="AC416" s="16">
        <f>IF(COUNT(N416:S416)=0,"",ROUND(AVERAGE(N416:S416),2))</f>
        <v/>
      </c>
      <c r="AD416" s="16">
        <f>IF(COUNT(T416:X416)=0,"",ROUND(AVERAGE(T416:X416),2))</f>
        <v/>
      </c>
      <c r="AE416" s="16">
        <f>IF(COUNT(E416:X416)=0,"",ROUND(AVERAGE(E416:X416),2))</f>
        <v/>
      </c>
      <c r="AF416">
        <f>IF(COUNT(E416:X416)=0,"",COUNT(E416:X416))</f>
        <v/>
      </c>
      <c r="AG416">
        <f>IF(COUNT(AA416,AB416,AC416,AD416)=0,"",IF(AA416=MIN(AA416,AB416,AC416,AD416),"Managing Medications",IF(AB416=MIN(AA416,AB416,AC416,AD416),"Appointment Keeping",IF(AC416=MIN(AA416,AB416,AC416,AD416),"Tracking Health Issues",IF(AD416=MIN(AA416,AB416,AC416,AD416),"Talking with Providers","")))))</f>
        <v/>
      </c>
      <c r="AH416">
        <f>IF(COUNT(E416:X416)=0,"",IF(AND(COUNT(E416:X416)=20,AA416&gt;=4,AB416&gt;=4,AC416&gt;=4,AD416&gt;=4),"Yes","Not yet"))</f>
        <v/>
      </c>
    </row>
    <row r="417">
      <c r="AA417" s="16">
        <f>IF(COUNT(E417:I417)=0,"",ROUND(AVERAGE(E417:I417),2))</f>
        <v/>
      </c>
      <c r="AB417" s="16">
        <f>IF(COUNT(J417:M417)=0,"",ROUND(AVERAGE(J417:M417),2))</f>
        <v/>
      </c>
      <c r="AC417" s="16">
        <f>IF(COUNT(N417:S417)=0,"",ROUND(AVERAGE(N417:S417),2))</f>
        <v/>
      </c>
      <c r="AD417" s="16">
        <f>IF(COUNT(T417:X417)=0,"",ROUND(AVERAGE(T417:X417),2))</f>
        <v/>
      </c>
      <c r="AE417" s="16">
        <f>IF(COUNT(E417:X417)=0,"",ROUND(AVERAGE(E417:X417),2))</f>
        <v/>
      </c>
      <c r="AF417">
        <f>IF(COUNT(E417:X417)=0,"",COUNT(E417:X417))</f>
        <v/>
      </c>
      <c r="AG417">
        <f>IF(COUNT(AA417,AB417,AC417,AD417)=0,"",IF(AA417=MIN(AA417,AB417,AC417,AD417),"Managing Medications",IF(AB417=MIN(AA417,AB417,AC417,AD417),"Appointment Keeping",IF(AC417=MIN(AA417,AB417,AC417,AD417),"Tracking Health Issues",IF(AD417=MIN(AA417,AB417,AC417,AD417),"Talking with Providers","")))))</f>
        <v/>
      </c>
      <c r="AH417">
        <f>IF(COUNT(E417:X417)=0,"",IF(AND(COUNT(E417:X417)=20,AA417&gt;=4,AB417&gt;=4,AC417&gt;=4,AD417&gt;=4),"Yes","Not yet"))</f>
        <v/>
      </c>
    </row>
    <row r="418">
      <c r="AA418" s="16">
        <f>IF(COUNT(E418:I418)=0,"",ROUND(AVERAGE(E418:I418),2))</f>
        <v/>
      </c>
      <c r="AB418" s="16">
        <f>IF(COUNT(J418:M418)=0,"",ROUND(AVERAGE(J418:M418),2))</f>
        <v/>
      </c>
      <c r="AC418" s="16">
        <f>IF(COUNT(N418:S418)=0,"",ROUND(AVERAGE(N418:S418),2))</f>
        <v/>
      </c>
      <c r="AD418" s="16">
        <f>IF(COUNT(T418:X418)=0,"",ROUND(AVERAGE(T418:X418),2))</f>
        <v/>
      </c>
      <c r="AE418" s="16">
        <f>IF(COUNT(E418:X418)=0,"",ROUND(AVERAGE(E418:X418),2))</f>
        <v/>
      </c>
      <c r="AF418">
        <f>IF(COUNT(E418:X418)=0,"",COUNT(E418:X418))</f>
        <v/>
      </c>
      <c r="AG418">
        <f>IF(COUNT(AA418,AB418,AC418,AD418)=0,"",IF(AA418=MIN(AA418,AB418,AC418,AD418),"Managing Medications",IF(AB418=MIN(AA418,AB418,AC418,AD418),"Appointment Keeping",IF(AC418=MIN(AA418,AB418,AC418,AD418),"Tracking Health Issues",IF(AD418=MIN(AA418,AB418,AC418,AD418),"Talking with Providers","")))))</f>
        <v/>
      </c>
      <c r="AH418">
        <f>IF(COUNT(E418:X418)=0,"",IF(AND(COUNT(E418:X418)=20,AA418&gt;=4,AB418&gt;=4,AC418&gt;=4,AD418&gt;=4),"Yes","Not yet"))</f>
        <v/>
      </c>
    </row>
    <row r="419">
      <c r="AA419" s="16">
        <f>IF(COUNT(E419:I419)=0,"",ROUND(AVERAGE(E419:I419),2))</f>
        <v/>
      </c>
      <c r="AB419" s="16">
        <f>IF(COUNT(J419:M419)=0,"",ROUND(AVERAGE(J419:M419),2))</f>
        <v/>
      </c>
      <c r="AC419" s="16">
        <f>IF(COUNT(N419:S419)=0,"",ROUND(AVERAGE(N419:S419),2))</f>
        <v/>
      </c>
      <c r="AD419" s="16">
        <f>IF(COUNT(T419:X419)=0,"",ROUND(AVERAGE(T419:X419),2))</f>
        <v/>
      </c>
      <c r="AE419" s="16">
        <f>IF(COUNT(E419:X419)=0,"",ROUND(AVERAGE(E419:X419),2))</f>
        <v/>
      </c>
      <c r="AF419">
        <f>IF(COUNT(E419:X419)=0,"",COUNT(E419:X419))</f>
        <v/>
      </c>
      <c r="AG419">
        <f>IF(COUNT(AA419,AB419,AC419,AD419)=0,"",IF(AA419=MIN(AA419,AB419,AC419,AD419),"Managing Medications",IF(AB419=MIN(AA419,AB419,AC419,AD419),"Appointment Keeping",IF(AC419=MIN(AA419,AB419,AC419,AD419),"Tracking Health Issues",IF(AD419=MIN(AA419,AB419,AC419,AD419),"Talking with Providers","")))))</f>
        <v/>
      </c>
      <c r="AH419">
        <f>IF(COUNT(E419:X419)=0,"",IF(AND(COUNT(E419:X419)=20,AA419&gt;=4,AB419&gt;=4,AC419&gt;=4,AD419&gt;=4),"Yes","Not yet"))</f>
        <v/>
      </c>
    </row>
    <row r="420">
      <c r="AA420" s="16">
        <f>IF(COUNT(E420:I420)=0,"",ROUND(AVERAGE(E420:I420),2))</f>
        <v/>
      </c>
      <c r="AB420" s="16">
        <f>IF(COUNT(J420:M420)=0,"",ROUND(AVERAGE(J420:M420),2))</f>
        <v/>
      </c>
      <c r="AC420" s="16">
        <f>IF(COUNT(N420:S420)=0,"",ROUND(AVERAGE(N420:S420),2))</f>
        <v/>
      </c>
      <c r="AD420" s="16">
        <f>IF(COUNT(T420:X420)=0,"",ROUND(AVERAGE(T420:X420),2))</f>
        <v/>
      </c>
      <c r="AE420" s="16">
        <f>IF(COUNT(E420:X420)=0,"",ROUND(AVERAGE(E420:X420),2))</f>
        <v/>
      </c>
      <c r="AF420">
        <f>IF(COUNT(E420:X420)=0,"",COUNT(E420:X420))</f>
        <v/>
      </c>
      <c r="AG420">
        <f>IF(COUNT(AA420,AB420,AC420,AD420)=0,"",IF(AA420=MIN(AA420,AB420,AC420,AD420),"Managing Medications",IF(AB420=MIN(AA420,AB420,AC420,AD420),"Appointment Keeping",IF(AC420=MIN(AA420,AB420,AC420,AD420),"Tracking Health Issues",IF(AD420=MIN(AA420,AB420,AC420,AD420),"Talking with Providers","")))))</f>
        <v/>
      </c>
      <c r="AH420">
        <f>IF(COUNT(E420:X420)=0,"",IF(AND(COUNT(E420:X420)=20,AA420&gt;=4,AB420&gt;=4,AC420&gt;=4,AD420&gt;=4),"Yes","Not yet"))</f>
        <v/>
      </c>
    </row>
    <row r="421">
      <c r="AA421" s="16">
        <f>IF(COUNT(E421:I421)=0,"",ROUND(AVERAGE(E421:I421),2))</f>
        <v/>
      </c>
      <c r="AB421" s="16">
        <f>IF(COUNT(J421:M421)=0,"",ROUND(AVERAGE(J421:M421),2))</f>
        <v/>
      </c>
      <c r="AC421" s="16">
        <f>IF(COUNT(N421:S421)=0,"",ROUND(AVERAGE(N421:S421),2))</f>
        <v/>
      </c>
      <c r="AD421" s="16">
        <f>IF(COUNT(T421:X421)=0,"",ROUND(AVERAGE(T421:X421),2))</f>
        <v/>
      </c>
      <c r="AE421" s="16">
        <f>IF(COUNT(E421:X421)=0,"",ROUND(AVERAGE(E421:X421),2))</f>
        <v/>
      </c>
      <c r="AF421">
        <f>IF(COUNT(E421:X421)=0,"",COUNT(E421:X421))</f>
        <v/>
      </c>
      <c r="AG421">
        <f>IF(COUNT(AA421,AB421,AC421,AD421)=0,"",IF(AA421=MIN(AA421,AB421,AC421,AD421),"Managing Medications",IF(AB421=MIN(AA421,AB421,AC421,AD421),"Appointment Keeping",IF(AC421=MIN(AA421,AB421,AC421,AD421),"Tracking Health Issues",IF(AD421=MIN(AA421,AB421,AC421,AD421),"Talking with Providers","")))))</f>
        <v/>
      </c>
      <c r="AH421">
        <f>IF(COUNT(E421:X421)=0,"",IF(AND(COUNT(E421:X421)=20,AA421&gt;=4,AB421&gt;=4,AC421&gt;=4,AD421&gt;=4),"Yes","Not yet"))</f>
        <v/>
      </c>
    </row>
    <row r="422">
      <c r="AA422" s="16">
        <f>IF(COUNT(E422:I422)=0,"",ROUND(AVERAGE(E422:I422),2))</f>
        <v/>
      </c>
      <c r="AB422" s="16">
        <f>IF(COUNT(J422:M422)=0,"",ROUND(AVERAGE(J422:M422),2))</f>
        <v/>
      </c>
      <c r="AC422" s="16">
        <f>IF(COUNT(N422:S422)=0,"",ROUND(AVERAGE(N422:S422),2))</f>
        <v/>
      </c>
      <c r="AD422" s="16">
        <f>IF(COUNT(T422:X422)=0,"",ROUND(AVERAGE(T422:X422),2))</f>
        <v/>
      </c>
      <c r="AE422" s="16">
        <f>IF(COUNT(E422:X422)=0,"",ROUND(AVERAGE(E422:X422),2))</f>
        <v/>
      </c>
      <c r="AF422">
        <f>IF(COUNT(E422:X422)=0,"",COUNT(E422:X422))</f>
        <v/>
      </c>
      <c r="AG422">
        <f>IF(COUNT(AA422,AB422,AC422,AD422)=0,"",IF(AA422=MIN(AA422,AB422,AC422,AD422),"Managing Medications",IF(AB422=MIN(AA422,AB422,AC422,AD422),"Appointment Keeping",IF(AC422=MIN(AA422,AB422,AC422,AD422),"Tracking Health Issues",IF(AD422=MIN(AA422,AB422,AC422,AD422),"Talking with Providers","")))))</f>
        <v/>
      </c>
      <c r="AH422">
        <f>IF(COUNT(E422:X422)=0,"",IF(AND(COUNT(E422:X422)=20,AA422&gt;=4,AB422&gt;=4,AC422&gt;=4,AD422&gt;=4),"Yes","Not yet"))</f>
        <v/>
      </c>
    </row>
    <row r="423">
      <c r="AA423" s="16">
        <f>IF(COUNT(E423:I423)=0,"",ROUND(AVERAGE(E423:I423),2))</f>
        <v/>
      </c>
      <c r="AB423" s="16">
        <f>IF(COUNT(J423:M423)=0,"",ROUND(AVERAGE(J423:M423),2))</f>
        <v/>
      </c>
      <c r="AC423" s="16">
        <f>IF(COUNT(N423:S423)=0,"",ROUND(AVERAGE(N423:S423),2))</f>
        <v/>
      </c>
      <c r="AD423" s="16">
        <f>IF(COUNT(T423:X423)=0,"",ROUND(AVERAGE(T423:X423),2))</f>
        <v/>
      </c>
      <c r="AE423" s="16">
        <f>IF(COUNT(E423:X423)=0,"",ROUND(AVERAGE(E423:X423),2))</f>
        <v/>
      </c>
      <c r="AF423">
        <f>IF(COUNT(E423:X423)=0,"",COUNT(E423:X423))</f>
        <v/>
      </c>
      <c r="AG423">
        <f>IF(COUNT(AA423,AB423,AC423,AD423)=0,"",IF(AA423=MIN(AA423,AB423,AC423,AD423),"Managing Medications",IF(AB423=MIN(AA423,AB423,AC423,AD423),"Appointment Keeping",IF(AC423=MIN(AA423,AB423,AC423,AD423),"Tracking Health Issues",IF(AD423=MIN(AA423,AB423,AC423,AD423),"Talking with Providers","")))))</f>
        <v/>
      </c>
      <c r="AH423">
        <f>IF(COUNT(E423:X423)=0,"",IF(AND(COUNT(E423:X423)=20,AA423&gt;=4,AB423&gt;=4,AC423&gt;=4,AD423&gt;=4),"Yes","Not yet"))</f>
        <v/>
      </c>
    </row>
    <row r="424">
      <c r="AA424" s="16">
        <f>IF(COUNT(E424:I424)=0,"",ROUND(AVERAGE(E424:I424),2))</f>
        <v/>
      </c>
      <c r="AB424" s="16">
        <f>IF(COUNT(J424:M424)=0,"",ROUND(AVERAGE(J424:M424),2))</f>
        <v/>
      </c>
      <c r="AC424" s="16">
        <f>IF(COUNT(N424:S424)=0,"",ROUND(AVERAGE(N424:S424),2))</f>
        <v/>
      </c>
      <c r="AD424" s="16">
        <f>IF(COUNT(T424:X424)=0,"",ROUND(AVERAGE(T424:X424),2))</f>
        <v/>
      </c>
      <c r="AE424" s="16">
        <f>IF(COUNT(E424:X424)=0,"",ROUND(AVERAGE(E424:X424),2))</f>
        <v/>
      </c>
      <c r="AF424">
        <f>IF(COUNT(E424:X424)=0,"",COUNT(E424:X424))</f>
        <v/>
      </c>
      <c r="AG424">
        <f>IF(COUNT(AA424,AB424,AC424,AD424)=0,"",IF(AA424=MIN(AA424,AB424,AC424,AD424),"Managing Medications",IF(AB424=MIN(AA424,AB424,AC424,AD424),"Appointment Keeping",IF(AC424=MIN(AA424,AB424,AC424,AD424),"Tracking Health Issues",IF(AD424=MIN(AA424,AB424,AC424,AD424),"Talking with Providers","")))))</f>
        <v/>
      </c>
      <c r="AH424">
        <f>IF(COUNT(E424:X424)=0,"",IF(AND(COUNT(E424:X424)=20,AA424&gt;=4,AB424&gt;=4,AC424&gt;=4,AD424&gt;=4),"Yes","Not yet"))</f>
        <v/>
      </c>
    </row>
    <row r="425">
      <c r="AA425" s="16">
        <f>IF(COUNT(E425:I425)=0,"",ROUND(AVERAGE(E425:I425),2))</f>
        <v/>
      </c>
      <c r="AB425" s="16">
        <f>IF(COUNT(J425:M425)=0,"",ROUND(AVERAGE(J425:M425),2))</f>
        <v/>
      </c>
      <c r="AC425" s="16">
        <f>IF(COUNT(N425:S425)=0,"",ROUND(AVERAGE(N425:S425),2))</f>
        <v/>
      </c>
      <c r="AD425" s="16">
        <f>IF(COUNT(T425:X425)=0,"",ROUND(AVERAGE(T425:X425),2))</f>
        <v/>
      </c>
      <c r="AE425" s="16">
        <f>IF(COUNT(E425:X425)=0,"",ROUND(AVERAGE(E425:X425),2))</f>
        <v/>
      </c>
      <c r="AF425">
        <f>IF(COUNT(E425:X425)=0,"",COUNT(E425:X425))</f>
        <v/>
      </c>
      <c r="AG425">
        <f>IF(COUNT(AA425,AB425,AC425,AD425)=0,"",IF(AA425=MIN(AA425,AB425,AC425,AD425),"Managing Medications",IF(AB425=MIN(AA425,AB425,AC425,AD425),"Appointment Keeping",IF(AC425=MIN(AA425,AB425,AC425,AD425),"Tracking Health Issues",IF(AD425=MIN(AA425,AB425,AC425,AD425),"Talking with Providers","")))))</f>
        <v/>
      </c>
      <c r="AH425">
        <f>IF(COUNT(E425:X425)=0,"",IF(AND(COUNT(E425:X425)=20,AA425&gt;=4,AB425&gt;=4,AC425&gt;=4,AD425&gt;=4),"Yes","Not yet"))</f>
        <v/>
      </c>
    </row>
    <row r="426">
      <c r="AA426" s="16">
        <f>IF(COUNT(E426:I426)=0,"",ROUND(AVERAGE(E426:I426),2))</f>
        <v/>
      </c>
      <c r="AB426" s="16">
        <f>IF(COUNT(J426:M426)=0,"",ROUND(AVERAGE(J426:M426),2))</f>
        <v/>
      </c>
      <c r="AC426" s="16">
        <f>IF(COUNT(N426:S426)=0,"",ROUND(AVERAGE(N426:S426),2))</f>
        <v/>
      </c>
      <c r="AD426" s="16">
        <f>IF(COUNT(T426:X426)=0,"",ROUND(AVERAGE(T426:X426),2))</f>
        <v/>
      </c>
      <c r="AE426" s="16">
        <f>IF(COUNT(E426:X426)=0,"",ROUND(AVERAGE(E426:X426),2))</f>
        <v/>
      </c>
      <c r="AF426">
        <f>IF(COUNT(E426:X426)=0,"",COUNT(E426:X426))</f>
        <v/>
      </c>
      <c r="AG426">
        <f>IF(COUNT(AA426,AB426,AC426,AD426)=0,"",IF(AA426=MIN(AA426,AB426,AC426,AD426),"Managing Medications",IF(AB426=MIN(AA426,AB426,AC426,AD426),"Appointment Keeping",IF(AC426=MIN(AA426,AB426,AC426,AD426),"Tracking Health Issues",IF(AD426=MIN(AA426,AB426,AC426,AD426),"Talking with Providers","")))))</f>
        <v/>
      </c>
      <c r="AH426">
        <f>IF(COUNT(E426:X426)=0,"",IF(AND(COUNT(E426:X426)=20,AA426&gt;=4,AB426&gt;=4,AC426&gt;=4,AD426&gt;=4),"Yes","Not yet"))</f>
        <v/>
      </c>
    </row>
    <row r="427">
      <c r="AA427" s="16">
        <f>IF(COUNT(E427:I427)=0,"",ROUND(AVERAGE(E427:I427),2))</f>
        <v/>
      </c>
      <c r="AB427" s="16">
        <f>IF(COUNT(J427:M427)=0,"",ROUND(AVERAGE(J427:M427),2))</f>
        <v/>
      </c>
      <c r="AC427" s="16">
        <f>IF(COUNT(N427:S427)=0,"",ROUND(AVERAGE(N427:S427),2))</f>
        <v/>
      </c>
      <c r="AD427" s="16">
        <f>IF(COUNT(T427:X427)=0,"",ROUND(AVERAGE(T427:X427),2))</f>
        <v/>
      </c>
      <c r="AE427" s="16">
        <f>IF(COUNT(E427:X427)=0,"",ROUND(AVERAGE(E427:X427),2))</f>
        <v/>
      </c>
      <c r="AF427">
        <f>IF(COUNT(E427:X427)=0,"",COUNT(E427:X427))</f>
        <v/>
      </c>
      <c r="AG427">
        <f>IF(COUNT(AA427,AB427,AC427,AD427)=0,"",IF(AA427=MIN(AA427,AB427,AC427,AD427),"Managing Medications",IF(AB427=MIN(AA427,AB427,AC427,AD427),"Appointment Keeping",IF(AC427=MIN(AA427,AB427,AC427,AD427),"Tracking Health Issues",IF(AD427=MIN(AA427,AB427,AC427,AD427),"Talking with Providers","")))))</f>
        <v/>
      </c>
      <c r="AH427">
        <f>IF(COUNT(E427:X427)=0,"",IF(AND(COUNT(E427:X427)=20,AA427&gt;=4,AB427&gt;=4,AC427&gt;=4,AD427&gt;=4),"Yes","Not yet"))</f>
        <v/>
      </c>
    </row>
    <row r="428">
      <c r="AA428" s="16">
        <f>IF(COUNT(E428:I428)=0,"",ROUND(AVERAGE(E428:I428),2))</f>
        <v/>
      </c>
      <c r="AB428" s="16">
        <f>IF(COUNT(J428:M428)=0,"",ROUND(AVERAGE(J428:M428),2))</f>
        <v/>
      </c>
      <c r="AC428" s="16">
        <f>IF(COUNT(N428:S428)=0,"",ROUND(AVERAGE(N428:S428),2))</f>
        <v/>
      </c>
      <c r="AD428" s="16">
        <f>IF(COUNT(T428:X428)=0,"",ROUND(AVERAGE(T428:X428),2))</f>
        <v/>
      </c>
      <c r="AE428" s="16">
        <f>IF(COUNT(E428:X428)=0,"",ROUND(AVERAGE(E428:X428),2))</f>
        <v/>
      </c>
      <c r="AF428">
        <f>IF(COUNT(E428:X428)=0,"",COUNT(E428:X428))</f>
        <v/>
      </c>
      <c r="AG428">
        <f>IF(COUNT(AA428,AB428,AC428,AD428)=0,"",IF(AA428=MIN(AA428,AB428,AC428,AD428),"Managing Medications",IF(AB428=MIN(AA428,AB428,AC428,AD428),"Appointment Keeping",IF(AC428=MIN(AA428,AB428,AC428,AD428),"Tracking Health Issues",IF(AD428=MIN(AA428,AB428,AC428,AD428),"Talking with Providers","")))))</f>
        <v/>
      </c>
      <c r="AH428">
        <f>IF(COUNT(E428:X428)=0,"",IF(AND(COUNT(E428:X428)=20,AA428&gt;=4,AB428&gt;=4,AC428&gt;=4,AD428&gt;=4),"Yes","Not yet"))</f>
        <v/>
      </c>
    </row>
    <row r="429">
      <c r="AA429" s="16">
        <f>IF(COUNT(E429:I429)=0,"",ROUND(AVERAGE(E429:I429),2))</f>
        <v/>
      </c>
      <c r="AB429" s="16">
        <f>IF(COUNT(J429:M429)=0,"",ROUND(AVERAGE(J429:M429),2))</f>
        <v/>
      </c>
      <c r="AC429" s="16">
        <f>IF(COUNT(N429:S429)=0,"",ROUND(AVERAGE(N429:S429),2))</f>
        <v/>
      </c>
      <c r="AD429" s="16">
        <f>IF(COUNT(T429:X429)=0,"",ROUND(AVERAGE(T429:X429),2))</f>
        <v/>
      </c>
      <c r="AE429" s="16">
        <f>IF(COUNT(E429:X429)=0,"",ROUND(AVERAGE(E429:X429),2))</f>
        <v/>
      </c>
      <c r="AF429">
        <f>IF(COUNT(E429:X429)=0,"",COUNT(E429:X429))</f>
        <v/>
      </c>
      <c r="AG429">
        <f>IF(COUNT(AA429,AB429,AC429,AD429)=0,"",IF(AA429=MIN(AA429,AB429,AC429,AD429),"Managing Medications",IF(AB429=MIN(AA429,AB429,AC429,AD429),"Appointment Keeping",IF(AC429=MIN(AA429,AB429,AC429,AD429),"Tracking Health Issues",IF(AD429=MIN(AA429,AB429,AC429,AD429),"Talking with Providers","")))))</f>
        <v/>
      </c>
      <c r="AH429">
        <f>IF(COUNT(E429:X429)=0,"",IF(AND(COUNT(E429:X429)=20,AA429&gt;=4,AB429&gt;=4,AC429&gt;=4,AD429&gt;=4),"Yes","Not yet"))</f>
        <v/>
      </c>
    </row>
    <row r="430">
      <c r="AA430" s="16">
        <f>IF(COUNT(E430:I430)=0,"",ROUND(AVERAGE(E430:I430),2))</f>
        <v/>
      </c>
      <c r="AB430" s="16">
        <f>IF(COUNT(J430:M430)=0,"",ROUND(AVERAGE(J430:M430),2))</f>
        <v/>
      </c>
      <c r="AC430" s="16">
        <f>IF(COUNT(N430:S430)=0,"",ROUND(AVERAGE(N430:S430),2))</f>
        <v/>
      </c>
      <c r="AD430" s="16">
        <f>IF(COUNT(T430:X430)=0,"",ROUND(AVERAGE(T430:X430),2))</f>
        <v/>
      </c>
      <c r="AE430" s="16">
        <f>IF(COUNT(E430:X430)=0,"",ROUND(AVERAGE(E430:X430),2))</f>
        <v/>
      </c>
      <c r="AF430">
        <f>IF(COUNT(E430:X430)=0,"",COUNT(E430:X430))</f>
        <v/>
      </c>
      <c r="AG430">
        <f>IF(COUNT(AA430,AB430,AC430,AD430)=0,"",IF(AA430=MIN(AA430,AB430,AC430,AD430),"Managing Medications",IF(AB430=MIN(AA430,AB430,AC430,AD430),"Appointment Keeping",IF(AC430=MIN(AA430,AB430,AC430,AD430),"Tracking Health Issues",IF(AD430=MIN(AA430,AB430,AC430,AD430),"Talking with Providers","")))))</f>
        <v/>
      </c>
      <c r="AH430">
        <f>IF(COUNT(E430:X430)=0,"",IF(AND(COUNT(E430:X430)=20,AA430&gt;=4,AB430&gt;=4,AC430&gt;=4,AD430&gt;=4),"Yes","Not yet"))</f>
        <v/>
      </c>
    </row>
    <row r="431">
      <c r="AA431" s="16">
        <f>IF(COUNT(E431:I431)=0,"",ROUND(AVERAGE(E431:I431),2))</f>
        <v/>
      </c>
      <c r="AB431" s="16">
        <f>IF(COUNT(J431:M431)=0,"",ROUND(AVERAGE(J431:M431),2))</f>
        <v/>
      </c>
      <c r="AC431" s="16">
        <f>IF(COUNT(N431:S431)=0,"",ROUND(AVERAGE(N431:S431),2))</f>
        <v/>
      </c>
      <c r="AD431" s="16">
        <f>IF(COUNT(T431:X431)=0,"",ROUND(AVERAGE(T431:X431),2))</f>
        <v/>
      </c>
      <c r="AE431" s="16">
        <f>IF(COUNT(E431:X431)=0,"",ROUND(AVERAGE(E431:X431),2))</f>
        <v/>
      </c>
      <c r="AF431">
        <f>IF(COUNT(E431:X431)=0,"",COUNT(E431:X431))</f>
        <v/>
      </c>
      <c r="AG431">
        <f>IF(COUNT(AA431,AB431,AC431,AD431)=0,"",IF(AA431=MIN(AA431,AB431,AC431,AD431),"Managing Medications",IF(AB431=MIN(AA431,AB431,AC431,AD431),"Appointment Keeping",IF(AC431=MIN(AA431,AB431,AC431,AD431),"Tracking Health Issues",IF(AD431=MIN(AA431,AB431,AC431,AD431),"Talking with Providers","")))))</f>
        <v/>
      </c>
      <c r="AH431">
        <f>IF(COUNT(E431:X431)=0,"",IF(AND(COUNT(E431:X431)=20,AA431&gt;=4,AB431&gt;=4,AC431&gt;=4,AD431&gt;=4),"Yes","Not yet"))</f>
        <v/>
      </c>
    </row>
    <row r="432">
      <c r="AA432" s="16">
        <f>IF(COUNT(E432:I432)=0,"",ROUND(AVERAGE(E432:I432),2))</f>
        <v/>
      </c>
      <c r="AB432" s="16">
        <f>IF(COUNT(J432:M432)=0,"",ROUND(AVERAGE(J432:M432),2))</f>
        <v/>
      </c>
      <c r="AC432" s="16">
        <f>IF(COUNT(N432:S432)=0,"",ROUND(AVERAGE(N432:S432),2))</f>
        <v/>
      </c>
      <c r="AD432" s="16">
        <f>IF(COUNT(T432:X432)=0,"",ROUND(AVERAGE(T432:X432),2))</f>
        <v/>
      </c>
      <c r="AE432" s="16">
        <f>IF(COUNT(E432:X432)=0,"",ROUND(AVERAGE(E432:X432),2))</f>
        <v/>
      </c>
      <c r="AF432">
        <f>IF(COUNT(E432:X432)=0,"",COUNT(E432:X432))</f>
        <v/>
      </c>
      <c r="AG432">
        <f>IF(COUNT(AA432,AB432,AC432,AD432)=0,"",IF(AA432=MIN(AA432,AB432,AC432,AD432),"Managing Medications",IF(AB432=MIN(AA432,AB432,AC432,AD432),"Appointment Keeping",IF(AC432=MIN(AA432,AB432,AC432,AD432),"Tracking Health Issues",IF(AD432=MIN(AA432,AB432,AC432,AD432),"Talking with Providers","")))))</f>
        <v/>
      </c>
      <c r="AH432">
        <f>IF(COUNT(E432:X432)=0,"",IF(AND(COUNT(E432:X432)=20,AA432&gt;=4,AB432&gt;=4,AC432&gt;=4,AD432&gt;=4),"Yes","Not yet"))</f>
        <v/>
      </c>
    </row>
    <row r="433">
      <c r="AA433" s="16">
        <f>IF(COUNT(E433:I433)=0,"",ROUND(AVERAGE(E433:I433),2))</f>
        <v/>
      </c>
      <c r="AB433" s="16">
        <f>IF(COUNT(J433:M433)=0,"",ROUND(AVERAGE(J433:M433),2))</f>
        <v/>
      </c>
      <c r="AC433" s="16">
        <f>IF(COUNT(N433:S433)=0,"",ROUND(AVERAGE(N433:S433),2))</f>
        <v/>
      </c>
      <c r="AD433" s="16">
        <f>IF(COUNT(T433:X433)=0,"",ROUND(AVERAGE(T433:X433),2))</f>
        <v/>
      </c>
      <c r="AE433" s="16">
        <f>IF(COUNT(E433:X433)=0,"",ROUND(AVERAGE(E433:X433),2))</f>
        <v/>
      </c>
      <c r="AF433">
        <f>IF(COUNT(E433:X433)=0,"",COUNT(E433:X433))</f>
        <v/>
      </c>
      <c r="AG433">
        <f>IF(COUNT(AA433,AB433,AC433,AD433)=0,"",IF(AA433=MIN(AA433,AB433,AC433,AD433),"Managing Medications",IF(AB433=MIN(AA433,AB433,AC433,AD433),"Appointment Keeping",IF(AC433=MIN(AA433,AB433,AC433,AD433),"Tracking Health Issues",IF(AD433=MIN(AA433,AB433,AC433,AD433),"Talking with Providers","")))))</f>
        <v/>
      </c>
      <c r="AH433">
        <f>IF(COUNT(E433:X433)=0,"",IF(AND(COUNT(E433:X433)=20,AA433&gt;=4,AB433&gt;=4,AC433&gt;=4,AD433&gt;=4),"Yes","Not yet"))</f>
        <v/>
      </c>
    </row>
    <row r="434">
      <c r="AA434" s="16">
        <f>IF(COUNT(E434:I434)=0,"",ROUND(AVERAGE(E434:I434),2))</f>
        <v/>
      </c>
      <c r="AB434" s="16">
        <f>IF(COUNT(J434:M434)=0,"",ROUND(AVERAGE(J434:M434),2))</f>
        <v/>
      </c>
      <c r="AC434" s="16">
        <f>IF(COUNT(N434:S434)=0,"",ROUND(AVERAGE(N434:S434),2))</f>
        <v/>
      </c>
      <c r="AD434" s="16">
        <f>IF(COUNT(T434:X434)=0,"",ROUND(AVERAGE(T434:X434),2))</f>
        <v/>
      </c>
      <c r="AE434" s="16">
        <f>IF(COUNT(E434:X434)=0,"",ROUND(AVERAGE(E434:X434),2))</f>
        <v/>
      </c>
      <c r="AF434">
        <f>IF(COUNT(E434:X434)=0,"",COUNT(E434:X434))</f>
        <v/>
      </c>
      <c r="AG434">
        <f>IF(COUNT(AA434,AB434,AC434,AD434)=0,"",IF(AA434=MIN(AA434,AB434,AC434,AD434),"Managing Medications",IF(AB434=MIN(AA434,AB434,AC434,AD434),"Appointment Keeping",IF(AC434=MIN(AA434,AB434,AC434,AD434),"Tracking Health Issues",IF(AD434=MIN(AA434,AB434,AC434,AD434),"Talking with Providers","")))))</f>
        <v/>
      </c>
      <c r="AH434">
        <f>IF(COUNT(E434:X434)=0,"",IF(AND(COUNT(E434:X434)=20,AA434&gt;=4,AB434&gt;=4,AC434&gt;=4,AD434&gt;=4),"Yes","Not yet"))</f>
        <v/>
      </c>
    </row>
    <row r="435">
      <c r="AA435" s="16">
        <f>IF(COUNT(E435:I435)=0,"",ROUND(AVERAGE(E435:I435),2))</f>
        <v/>
      </c>
      <c r="AB435" s="16">
        <f>IF(COUNT(J435:M435)=0,"",ROUND(AVERAGE(J435:M435),2))</f>
        <v/>
      </c>
      <c r="AC435" s="16">
        <f>IF(COUNT(N435:S435)=0,"",ROUND(AVERAGE(N435:S435),2))</f>
        <v/>
      </c>
      <c r="AD435" s="16">
        <f>IF(COUNT(T435:X435)=0,"",ROUND(AVERAGE(T435:X435),2))</f>
        <v/>
      </c>
      <c r="AE435" s="16">
        <f>IF(COUNT(E435:X435)=0,"",ROUND(AVERAGE(E435:X435),2))</f>
        <v/>
      </c>
      <c r="AF435">
        <f>IF(COUNT(E435:X435)=0,"",COUNT(E435:X435))</f>
        <v/>
      </c>
      <c r="AG435">
        <f>IF(COUNT(AA435,AB435,AC435,AD435)=0,"",IF(AA435=MIN(AA435,AB435,AC435,AD435),"Managing Medications",IF(AB435=MIN(AA435,AB435,AC435,AD435),"Appointment Keeping",IF(AC435=MIN(AA435,AB435,AC435,AD435),"Tracking Health Issues",IF(AD435=MIN(AA435,AB435,AC435,AD435),"Talking with Providers","")))))</f>
        <v/>
      </c>
      <c r="AH435">
        <f>IF(COUNT(E435:X435)=0,"",IF(AND(COUNT(E435:X435)=20,AA435&gt;=4,AB435&gt;=4,AC435&gt;=4,AD435&gt;=4),"Yes","Not yet"))</f>
        <v/>
      </c>
    </row>
    <row r="436">
      <c r="AA436" s="16">
        <f>IF(COUNT(E436:I436)=0,"",ROUND(AVERAGE(E436:I436),2))</f>
        <v/>
      </c>
      <c r="AB436" s="16">
        <f>IF(COUNT(J436:M436)=0,"",ROUND(AVERAGE(J436:M436),2))</f>
        <v/>
      </c>
      <c r="AC436" s="16">
        <f>IF(COUNT(N436:S436)=0,"",ROUND(AVERAGE(N436:S436),2))</f>
        <v/>
      </c>
      <c r="AD436" s="16">
        <f>IF(COUNT(T436:X436)=0,"",ROUND(AVERAGE(T436:X436),2))</f>
        <v/>
      </c>
      <c r="AE436" s="16">
        <f>IF(COUNT(E436:X436)=0,"",ROUND(AVERAGE(E436:X436),2))</f>
        <v/>
      </c>
      <c r="AF436">
        <f>IF(COUNT(E436:X436)=0,"",COUNT(E436:X436))</f>
        <v/>
      </c>
      <c r="AG436">
        <f>IF(COUNT(AA436,AB436,AC436,AD436)=0,"",IF(AA436=MIN(AA436,AB436,AC436,AD436),"Managing Medications",IF(AB436=MIN(AA436,AB436,AC436,AD436),"Appointment Keeping",IF(AC436=MIN(AA436,AB436,AC436,AD436),"Tracking Health Issues",IF(AD436=MIN(AA436,AB436,AC436,AD436),"Talking with Providers","")))))</f>
        <v/>
      </c>
      <c r="AH436">
        <f>IF(COUNT(E436:X436)=0,"",IF(AND(COUNT(E436:X436)=20,AA436&gt;=4,AB436&gt;=4,AC436&gt;=4,AD436&gt;=4),"Yes","Not yet"))</f>
        <v/>
      </c>
    </row>
    <row r="437">
      <c r="AA437" s="16">
        <f>IF(COUNT(E437:I437)=0,"",ROUND(AVERAGE(E437:I437),2))</f>
        <v/>
      </c>
      <c r="AB437" s="16">
        <f>IF(COUNT(J437:M437)=0,"",ROUND(AVERAGE(J437:M437),2))</f>
        <v/>
      </c>
      <c r="AC437" s="16">
        <f>IF(COUNT(N437:S437)=0,"",ROUND(AVERAGE(N437:S437),2))</f>
        <v/>
      </c>
      <c r="AD437" s="16">
        <f>IF(COUNT(T437:X437)=0,"",ROUND(AVERAGE(T437:X437),2))</f>
        <v/>
      </c>
      <c r="AE437" s="16">
        <f>IF(COUNT(E437:X437)=0,"",ROUND(AVERAGE(E437:X437),2))</f>
        <v/>
      </c>
      <c r="AF437">
        <f>IF(COUNT(E437:X437)=0,"",COUNT(E437:X437))</f>
        <v/>
      </c>
      <c r="AG437">
        <f>IF(COUNT(AA437,AB437,AC437,AD437)=0,"",IF(AA437=MIN(AA437,AB437,AC437,AD437),"Managing Medications",IF(AB437=MIN(AA437,AB437,AC437,AD437),"Appointment Keeping",IF(AC437=MIN(AA437,AB437,AC437,AD437),"Tracking Health Issues",IF(AD437=MIN(AA437,AB437,AC437,AD437),"Talking with Providers","")))))</f>
        <v/>
      </c>
      <c r="AH437">
        <f>IF(COUNT(E437:X437)=0,"",IF(AND(COUNT(E437:X437)=20,AA437&gt;=4,AB437&gt;=4,AC437&gt;=4,AD437&gt;=4),"Yes","Not yet"))</f>
        <v/>
      </c>
    </row>
    <row r="438">
      <c r="AA438" s="16">
        <f>IF(COUNT(E438:I438)=0,"",ROUND(AVERAGE(E438:I438),2))</f>
        <v/>
      </c>
      <c r="AB438" s="16">
        <f>IF(COUNT(J438:M438)=0,"",ROUND(AVERAGE(J438:M438),2))</f>
        <v/>
      </c>
      <c r="AC438" s="16">
        <f>IF(COUNT(N438:S438)=0,"",ROUND(AVERAGE(N438:S438),2))</f>
        <v/>
      </c>
      <c r="AD438" s="16">
        <f>IF(COUNT(T438:X438)=0,"",ROUND(AVERAGE(T438:X438),2))</f>
        <v/>
      </c>
      <c r="AE438" s="16">
        <f>IF(COUNT(E438:X438)=0,"",ROUND(AVERAGE(E438:X438),2))</f>
        <v/>
      </c>
      <c r="AF438">
        <f>IF(COUNT(E438:X438)=0,"",COUNT(E438:X438))</f>
        <v/>
      </c>
      <c r="AG438">
        <f>IF(COUNT(AA438,AB438,AC438,AD438)=0,"",IF(AA438=MIN(AA438,AB438,AC438,AD438),"Managing Medications",IF(AB438=MIN(AA438,AB438,AC438,AD438),"Appointment Keeping",IF(AC438=MIN(AA438,AB438,AC438,AD438),"Tracking Health Issues",IF(AD438=MIN(AA438,AB438,AC438,AD438),"Talking with Providers","")))))</f>
        <v/>
      </c>
      <c r="AH438">
        <f>IF(COUNT(E438:X438)=0,"",IF(AND(COUNT(E438:X438)=20,AA438&gt;=4,AB438&gt;=4,AC438&gt;=4,AD438&gt;=4),"Yes","Not yet"))</f>
        <v/>
      </c>
    </row>
    <row r="439">
      <c r="AA439" s="16">
        <f>IF(COUNT(E439:I439)=0,"",ROUND(AVERAGE(E439:I439),2))</f>
        <v/>
      </c>
      <c r="AB439" s="16">
        <f>IF(COUNT(J439:M439)=0,"",ROUND(AVERAGE(J439:M439),2))</f>
        <v/>
      </c>
      <c r="AC439" s="16">
        <f>IF(COUNT(N439:S439)=0,"",ROUND(AVERAGE(N439:S439),2))</f>
        <v/>
      </c>
      <c r="AD439" s="16">
        <f>IF(COUNT(T439:X439)=0,"",ROUND(AVERAGE(T439:X439),2))</f>
        <v/>
      </c>
      <c r="AE439" s="16">
        <f>IF(COUNT(E439:X439)=0,"",ROUND(AVERAGE(E439:X439),2))</f>
        <v/>
      </c>
      <c r="AF439">
        <f>IF(COUNT(E439:X439)=0,"",COUNT(E439:X439))</f>
        <v/>
      </c>
      <c r="AG439">
        <f>IF(COUNT(AA439,AB439,AC439,AD439)=0,"",IF(AA439=MIN(AA439,AB439,AC439,AD439),"Managing Medications",IF(AB439=MIN(AA439,AB439,AC439,AD439),"Appointment Keeping",IF(AC439=MIN(AA439,AB439,AC439,AD439),"Tracking Health Issues",IF(AD439=MIN(AA439,AB439,AC439,AD439),"Talking with Providers","")))))</f>
        <v/>
      </c>
      <c r="AH439">
        <f>IF(COUNT(E439:X439)=0,"",IF(AND(COUNT(E439:X439)=20,AA439&gt;=4,AB439&gt;=4,AC439&gt;=4,AD439&gt;=4),"Yes","Not yet"))</f>
        <v/>
      </c>
    </row>
    <row r="440">
      <c r="AA440" s="16">
        <f>IF(COUNT(E440:I440)=0,"",ROUND(AVERAGE(E440:I440),2))</f>
        <v/>
      </c>
      <c r="AB440" s="16">
        <f>IF(COUNT(J440:M440)=0,"",ROUND(AVERAGE(J440:M440),2))</f>
        <v/>
      </c>
      <c r="AC440" s="16">
        <f>IF(COUNT(N440:S440)=0,"",ROUND(AVERAGE(N440:S440),2))</f>
        <v/>
      </c>
      <c r="AD440" s="16">
        <f>IF(COUNT(T440:X440)=0,"",ROUND(AVERAGE(T440:X440),2))</f>
        <v/>
      </c>
      <c r="AE440" s="16">
        <f>IF(COUNT(E440:X440)=0,"",ROUND(AVERAGE(E440:X440),2))</f>
        <v/>
      </c>
      <c r="AF440">
        <f>IF(COUNT(E440:X440)=0,"",COUNT(E440:X440))</f>
        <v/>
      </c>
      <c r="AG440">
        <f>IF(COUNT(AA440,AB440,AC440,AD440)=0,"",IF(AA440=MIN(AA440,AB440,AC440,AD440),"Managing Medications",IF(AB440=MIN(AA440,AB440,AC440,AD440),"Appointment Keeping",IF(AC440=MIN(AA440,AB440,AC440,AD440),"Tracking Health Issues",IF(AD440=MIN(AA440,AB440,AC440,AD440),"Talking with Providers","")))))</f>
        <v/>
      </c>
      <c r="AH440">
        <f>IF(COUNT(E440:X440)=0,"",IF(AND(COUNT(E440:X440)=20,AA440&gt;=4,AB440&gt;=4,AC440&gt;=4,AD440&gt;=4),"Yes","Not yet"))</f>
        <v/>
      </c>
    </row>
    <row r="441">
      <c r="AA441" s="16">
        <f>IF(COUNT(E441:I441)=0,"",ROUND(AVERAGE(E441:I441),2))</f>
        <v/>
      </c>
      <c r="AB441" s="16">
        <f>IF(COUNT(J441:M441)=0,"",ROUND(AVERAGE(J441:M441),2))</f>
        <v/>
      </c>
      <c r="AC441" s="16">
        <f>IF(COUNT(N441:S441)=0,"",ROUND(AVERAGE(N441:S441),2))</f>
        <v/>
      </c>
      <c r="AD441" s="16">
        <f>IF(COUNT(T441:X441)=0,"",ROUND(AVERAGE(T441:X441),2))</f>
        <v/>
      </c>
      <c r="AE441" s="16">
        <f>IF(COUNT(E441:X441)=0,"",ROUND(AVERAGE(E441:X441),2))</f>
        <v/>
      </c>
      <c r="AF441">
        <f>IF(COUNT(E441:X441)=0,"",COUNT(E441:X441))</f>
        <v/>
      </c>
      <c r="AG441">
        <f>IF(COUNT(AA441,AB441,AC441,AD441)=0,"",IF(AA441=MIN(AA441,AB441,AC441,AD441),"Managing Medications",IF(AB441=MIN(AA441,AB441,AC441,AD441),"Appointment Keeping",IF(AC441=MIN(AA441,AB441,AC441,AD441),"Tracking Health Issues",IF(AD441=MIN(AA441,AB441,AC441,AD441),"Talking with Providers","")))))</f>
        <v/>
      </c>
      <c r="AH441">
        <f>IF(COUNT(E441:X441)=0,"",IF(AND(COUNT(E441:X441)=20,AA441&gt;=4,AB441&gt;=4,AC441&gt;=4,AD441&gt;=4),"Yes","Not yet"))</f>
        <v/>
      </c>
    </row>
    <row r="442">
      <c r="AA442" s="16">
        <f>IF(COUNT(E442:I442)=0,"",ROUND(AVERAGE(E442:I442),2))</f>
        <v/>
      </c>
      <c r="AB442" s="16">
        <f>IF(COUNT(J442:M442)=0,"",ROUND(AVERAGE(J442:M442),2))</f>
        <v/>
      </c>
      <c r="AC442" s="16">
        <f>IF(COUNT(N442:S442)=0,"",ROUND(AVERAGE(N442:S442),2))</f>
        <v/>
      </c>
      <c r="AD442" s="16">
        <f>IF(COUNT(T442:X442)=0,"",ROUND(AVERAGE(T442:X442),2))</f>
        <v/>
      </c>
      <c r="AE442" s="16">
        <f>IF(COUNT(E442:X442)=0,"",ROUND(AVERAGE(E442:X442),2))</f>
        <v/>
      </c>
      <c r="AF442">
        <f>IF(COUNT(E442:X442)=0,"",COUNT(E442:X442))</f>
        <v/>
      </c>
      <c r="AG442">
        <f>IF(COUNT(AA442,AB442,AC442,AD442)=0,"",IF(AA442=MIN(AA442,AB442,AC442,AD442),"Managing Medications",IF(AB442=MIN(AA442,AB442,AC442,AD442),"Appointment Keeping",IF(AC442=MIN(AA442,AB442,AC442,AD442),"Tracking Health Issues",IF(AD442=MIN(AA442,AB442,AC442,AD442),"Talking with Providers","")))))</f>
        <v/>
      </c>
      <c r="AH442">
        <f>IF(COUNT(E442:X442)=0,"",IF(AND(COUNT(E442:X442)=20,AA442&gt;=4,AB442&gt;=4,AC442&gt;=4,AD442&gt;=4),"Yes","Not yet"))</f>
        <v/>
      </c>
    </row>
    <row r="443">
      <c r="AA443" s="16">
        <f>IF(COUNT(E443:I443)=0,"",ROUND(AVERAGE(E443:I443),2))</f>
        <v/>
      </c>
      <c r="AB443" s="16">
        <f>IF(COUNT(J443:M443)=0,"",ROUND(AVERAGE(J443:M443),2))</f>
        <v/>
      </c>
      <c r="AC443" s="16">
        <f>IF(COUNT(N443:S443)=0,"",ROUND(AVERAGE(N443:S443),2))</f>
        <v/>
      </c>
      <c r="AD443" s="16">
        <f>IF(COUNT(T443:X443)=0,"",ROUND(AVERAGE(T443:X443),2))</f>
        <v/>
      </c>
      <c r="AE443" s="16">
        <f>IF(COUNT(E443:X443)=0,"",ROUND(AVERAGE(E443:X443),2))</f>
        <v/>
      </c>
      <c r="AF443">
        <f>IF(COUNT(E443:X443)=0,"",COUNT(E443:X443))</f>
        <v/>
      </c>
      <c r="AG443">
        <f>IF(COUNT(AA443,AB443,AC443,AD443)=0,"",IF(AA443=MIN(AA443,AB443,AC443,AD443),"Managing Medications",IF(AB443=MIN(AA443,AB443,AC443,AD443),"Appointment Keeping",IF(AC443=MIN(AA443,AB443,AC443,AD443),"Tracking Health Issues",IF(AD443=MIN(AA443,AB443,AC443,AD443),"Talking with Providers","")))))</f>
        <v/>
      </c>
      <c r="AH443">
        <f>IF(COUNT(E443:X443)=0,"",IF(AND(COUNT(E443:X443)=20,AA443&gt;=4,AB443&gt;=4,AC443&gt;=4,AD443&gt;=4),"Yes","Not yet"))</f>
        <v/>
      </c>
    </row>
    <row r="444">
      <c r="AA444" s="16">
        <f>IF(COUNT(E444:I444)=0,"",ROUND(AVERAGE(E444:I444),2))</f>
        <v/>
      </c>
      <c r="AB444" s="16">
        <f>IF(COUNT(J444:M444)=0,"",ROUND(AVERAGE(J444:M444),2))</f>
        <v/>
      </c>
      <c r="AC444" s="16">
        <f>IF(COUNT(N444:S444)=0,"",ROUND(AVERAGE(N444:S444),2))</f>
        <v/>
      </c>
      <c r="AD444" s="16">
        <f>IF(COUNT(T444:X444)=0,"",ROUND(AVERAGE(T444:X444),2))</f>
        <v/>
      </c>
      <c r="AE444" s="16">
        <f>IF(COUNT(E444:X444)=0,"",ROUND(AVERAGE(E444:X444),2))</f>
        <v/>
      </c>
      <c r="AF444">
        <f>IF(COUNT(E444:X444)=0,"",COUNT(E444:X444))</f>
        <v/>
      </c>
      <c r="AG444">
        <f>IF(COUNT(AA444,AB444,AC444,AD444)=0,"",IF(AA444=MIN(AA444,AB444,AC444,AD444),"Managing Medications",IF(AB444=MIN(AA444,AB444,AC444,AD444),"Appointment Keeping",IF(AC444=MIN(AA444,AB444,AC444,AD444),"Tracking Health Issues",IF(AD444=MIN(AA444,AB444,AC444,AD444),"Talking with Providers","")))))</f>
        <v/>
      </c>
      <c r="AH444">
        <f>IF(COUNT(E444:X444)=0,"",IF(AND(COUNT(E444:X444)=20,AA444&gt;=4,AB444&gt;=4,AC444&gt;=4,AD444&gt;=4),"Yes","Not yet"))</f>
        <v/>
      </c>
    </row>
    <row r="445">
      <c r="AA445" s="16">
        <f>IF(COUNT(E445:I445)=0,"",ROUND(AVERAGE(E445:I445),2))</f>
        <v/>
      </c>
      <c r="AB445" s="16">
        <f>IF(COUNT(J445:M445)=0,"",ROUND(AVERAGE(J445:M445),2))</f>
        <v/>
      </c>
      <c r="AC445" s="16">
        <f>IF(COUNT(N445:S445)=0,"",ROUND(AVERAGE(N445:S445),2))</f>
        <v/>
      </c>
      <c r="AD445" s="16">
        <f>IF(COUNT(T445:X445)=0,"",ROUND(AVERAGE(T445:X445),2))</f>
        <v/>
      </c>
      <c r="AE445" s="16">
        <f>IF(COUNT(E445:X445)=0,"",ROUND(AVERAGE(E445:X445),2))</f>
        <v/>
      </c>
      <c r="AF445">
        <f>IF(COUNT(E445:X445)=0,"",COUNT(E445:X445))</f>
        <v/>
      </c>
      <c r="AG445">
        <f>IF(COUNT(AA445,AB445,AC445,AD445)=0,"",IF(AA445=MIN(AA445,AB445,AC445,AD445),"Managing Medications",IF(AB445=MIN(AA445,AB445,AC445,AD445),"Appointment Keeping",IF(AC445=MIN(AA445,AB445,AC445,AD445),"Tracking Health Issues",IF(AD445=MIN(AA445,AB445,AC445,AD445),"Talking with Providers","")))))</f>
        <v/>
      </c>
      <c r="AH445">
        <f>IF(COUNT(E445:X445)=0,"",IF(AND(COUNT(E445:X445)=20,AA445&gt;=4,AB445&gt;=4,AC445&gt;=4,AD445&gt;=4),"Yes","Not yet"))</f>
        <v/>
      </c>
    </row>
    <row r="446">
      <c r="AA446" s="16">
        <f>IF(COUNT(E446:I446)=0,"",ROUND(AVERAGE(E446:I446),2))</f>
        <v/>
      </c>
      <c r="AB446" s="16">
        <f>IF(COUNT(J446:M446)=0,"",ROUND(AVERAGE(J446:M446),2))</f>
        <v/>
      </c>
      <c r="AC446" s="16">
        <f>IF(COUNT(N446:S446)=0,"",ROUND(AVERAGE(N446:S446),2))</f>
        <v/>
      </c>
      <c r="AD446" s="16">
        <f>IF(COUNT(T446:X446)=0,"",ROUND(AVERAGE(T446:X446),2))</f>
        <v/>
      </c>
      <c r="AE446" s="16">
        <f>IF(COUNT(E446:X446)=0,"",ROUND(AVERAGE(E446:X446),2))</f>
        <v/>
      </c>
      <c r="AF446">
        <f>IF(COUNT(E446:X446)=0,"",COUNT(E446:X446))</f>
        <v/>
      </c>
      <c r="AG446">
        <f>IF(COUNT(AA446,AB446,AC446,AD446)=0,"",IF(AA446=MIN(AA446,AB446,AC446,AD446),"Managing Medications",IF(AB446=MIN(AA446,AB446,AC446,AD446),"Appointment Keeping",IF(AC446=MIN(AA446,AB446,AC446,AD446),"Tracking Health Issues",IF(AD446=MIN(AA446,AB446,AC446,AD446),"Talking with Providers","")))))</f>
        <v/>
      </c>
      <c r="AH446">
        <f>IF(COUNT(E446:X446)=0,"",IF(AND(COUNT(E446:X446)=20,AA446&gt;=4,AB446&gt;=4,AC446&gt;=4,AD446&gt;=4),"Yes","Not yet"))</f>
        <v/>
      </c>
    </row>
    <row r="447">
      <c r="AA447" s="16">
        <f>IF(COUNT(E447:I447)=0,"",ROUND(AVERAGE(E447:I447),2))</f>
        <v/>
      </c>
      <c r="AB447" s="16">
        <f>IF(COUNT(J447:M447)=0,"",ROUND(AVERAGE(J447:M447),2))</f>
        <v/>
      </c>
      <c r="AC447" s="16">
        <f>IF(COUNT(N447:S447)=0,"",ROUND(AVERAGE(N447:S447),2))</f>
        <v/>
      </c>
      <c r="AD447" s="16">
        <f>IF(COUNT(T447:X447)=0,"",ROUND(AVERAGE(T447:X447),2))</f>
        <v/>
      </c>
      <c r="AE447" s="16">
        <f>IF(COUNT(E447:X447)=0,"",ROUND(AVERAGE(E447:X447),2))</f>
        <v/>
      </c>
      <c r="AF447">
        <f>IF(COUNT(E447:X447)=0,"",COUNT(E447:X447))</f>
        <v/>
      </c>
      <c r="AG447">
        <f>IF(COUNT(AA447,AB447,AC447,AD447)=0,"",IF(AA447=MIN(AA447,AB447,AC447,AD447),"Managing Medications",IF(AB447=MIN(AA447,AB447,AC447,AD447),"Appointment Keeping",IF(AC447=MIN(AA447,AB447,AC447,AD447),"Tracking Health Issues",IF(AD447=MIN(AA447,AB447,AC447,AD447),"Talking with Providers","")))))</f>
        <v/>
      </c>
      <c r="AH447">
        <f>IF(COUNT(E447:X447)=0,"",IF(AND(COUNT(E447:X447)=20,AA447&gt;=4,AB447&gt;=4,AC447&gt;=4,AD447&gt;=4),"Yes","Not yet"))</f>
        <v/>
      </c>
    </row>
    <row r="448">
      <c r="AA448" s="16">
        <f>IF(COUNT(E448:I448)=0,"",ROUND(AVERAGE(E448:I448),2))</f>
        <v/>
      </c>
      <c r="AB448" s="16">
        <f>IF(COUNT(J448:M448)=0,"",ROUND(AVERAGE(J448:M448),2))</f>
        <v/>
      </c>
      <c r="AC448" s="16">
        <f>IF(COUNT(N448:S448)=0,"",ROUND(AVERAGE(N448:S448),2))</f>
        <v/>
      </c>
      <c r="AD448" s="16">
        <f>IF(COUNT(T448:X448)=0,"",ROUND(AVERAGE(T448:X448),2))</f>
        <v/>
      </c>
      <c r="AE448" s="16">
        <f>IF(COUNT(E448:X448)=0,"",ROUND(AVERAGE(E448:X448),2))</f>
        <v/>
      </c>
      <c r="AF448">
        <f>IF(COUNT(E448:X448)=0,"",COUNT(E448:X448))</f>
        <v/>
      </c>
      <c r="AG448">
        <f>IF(COUNT(AA448,AB448,AC448,AD448)=0,"",IF(AA448=MIN(AA448,AB448,AC448,AD448),"Managing Medications",IF(AB448=MIN(AA448,AB448,AC448,AD448),"Appointment Keeping",IF(AC448=MIN(AA448,AB448,AC448,AD448),"Tracking Health Issues",IF(AD448=MIN(AA448,AB448,AC448,AD448),"Talking with Providers","")))))</f>
        <v/>
      </c>
      <c r="AH448">
        <f>IF(COUNT(E448:X448)=0,"",IF(AND(COUNT(E448:X448)=20,AA448&gt;=4,AB448&gt;=4,AC448&gt;=4,AD448&gt;=4),"Yes","Not yet"))</f>
        <v/>
      </c>
    </row>
    <row r="449">
      <c r="AA449" s="16">
        <f>IF(COUNT(E449:I449)=0,"",ROUND(AVERAGE(E449:I449),2))</f>
        <v/>
      </c>
      <c r="AB449" s="16">
        <f>IF(COUNT(J449:M449)=0,"",ROUND(AVERAGE(J449:M449),2))</f>
        <v/>
      </c>
      <c r="AC449" s="16">
        <f>IF(COUNT(N449:S449)=0,"",ROUND(AVERAGE(N449:S449),2))</f>
        <v/>
      </c>
      <c r="AD449" s="16">
        <f>IF(COUNT(T449:X449)=0,"",ROUND(AVERAGE(T449:X449),2))</f>
        <v/>
      </c>
      <c r="AE449" s="16">
        <f>IF(COUNT(E449:X449)=0,"",ROUND(AVERAGE(E449:X449),2))</f>
        <v/>
      </c>
      <c r="AF449">
        <f>IF(COUNT(E449:X449)=0,"",COUNT(E449:X449))</f>
        <v/>
      </c>
      <c r="AG449">
        <f>IF(COUNT(AA449,AB449,AC449,AD449)=0,"",IF(AA449=MIN(AA449,AB449,AC449,AD449),"Managing Medications",IF(AB449=MIN(AA449,AB449,AC449,AD449),"Appointment Keeping",IF(AC449=MIN(AA449,AB449,AC449,AD449),"Tracking Health Issues",IF(AD449=MIN(AA449,AB449,AC449,AD449),"Talking with Providers","")))))</f>
        <v/>
      </c>
      <c r="AH449">
        <f>IF(COUNT(E449:X449)=0,"",IF(AND(COUNT(E449:X449)=20,AA449&gt;=4,AB449&gt;=4,AC449&gt;=4,AD449&gt;=4),"Yes","Not yet"))</f>
        <v/>
      </c>
    </row>
    <row r="450">
      <c r="AA450" s="16">
        <f>IF(COUNT(E450:I450)=0,"",ROUND(AVERAGE(E450:I450),2))</f>
        <v/>
      </c>
      <c r="AB450" s="16">
        <f>IF(COUNT(J450:M450)=0,"",ROUND(AVERAGE(J450:M450),2))</f>
        <v/>
      </c>
      <c r="AC450" s="16">
        <f>IF(COUNT(N450:S450)=0,"",ROUND(AVERAGE(N450:S450),2))</f>
        <v/>
      </c>
      <c r="AD450" s="16">
        <f>IF(COUNT(T450:X450)=0,"",ROUND(AVERAGE(T450:X450),2))</f>
        <v/>
      </c>
      <c r="AE450" s="16">
        <f>IF(COUNT(E450:X450)=0,"",ROUND(AVERAGE(E450:X450),2))</f>
        <v/>
      </c>
      <c r="AF450">
        <f>IF(COUNT(E450:X450)=0,"",COUNT(E450:X450))</f>
        <v/>
      </c>
      <c r="AG450">
        <f>IF(COUNT(AA450,AB450,AC450,AD450)=0,"",IF(AA450=MIN(AA450,AB450,AC450,AD450),"Managing Medications",IF(AB450=MIN(AA450,AB450,AC450,AD450),"Appointment Keeping",IF(AC450=MIN(AA450,AB450,AC450,AD450),"Tracking Health Issues",IF(AD450=MIN(AA450,AB450,AC450,AD450),"Talking with Providers","")))))</f>
        <v/>
      </c>
      <c r="AH450">
        <f>IF(COUNT(E450:X450)=0,"",IF(AND(COUNT(E450:X450)=20,AA450&gt;=4,AB450&gt;=4,AC450&gt;=4,AD450&gt;=4),"Yes","Not yet"))</f>
        <v/>
      </c>
    </row>
    <row r="451">
      <c r="AA451" s="16">
        <f>IF(COUNT(E451:I451)=0,"",ROUND(AVERAGE(E451:I451),2))</f>
        <v/>
      </c>
      <c r="AB451" s="16">
        <f>IF(COUNT(J451:M451)=0,"",ROUND(AVERAGE(J451:M451),2))</f>
        <v/>
      </c>
      <c r="AC451" s="16">
        <f>IF(COUNT(N451:S451)=0,"",ROUND(AVERAGE(N451:S451),2))</f>
        <v/>
      </c>
      <c r="AD451" s="16">
        <f>IF(COUNT(T451:X451)=0,"",ROUND(AVERAGE(T451:X451),2))</f>
        <v/>
      </c>
      <c r="AE451" s="16">
        <f>IF(COUNT(E451:X451)=0,"",ROUND(AVERAGE(E451:X451),2))</f>
        <v/>
      </c>
      <c r="AF451">
        <f>IF(COUNT(E451:X451)=0,"",COUNT(E451:X451))</f>
        <v/>
      </c>
      <c r="AG451">
        <f>IF(COUNT(AA451,AB451,AC451,AD451)=0,"",IF(AA451=MIN(AA451,AB451,AC451,AD451),"Managing Medications",IF(AB451=MIN(AA451,AB451,AC451,AD451),"Appointment Keeping",IF(AC451=MIN(AA451,AB451,AC451,AD451),"Tracking Health Issues",IF(AD451=MIN(AA451,AB451,AC451,AD451),"Talking with Providers","")))))</f>
        <v/>
      </c>
      <c r="AH451">
        <f>IF(COUNT(E451:X451)=0,"",IF(AND(COUNT(E451:X451)=20,AA451&gt;=4,AB451&gt;=4,AC451&gt;=4,AD451&gt;=4),"Yes","Not yet"))</f>
        <v/>
      </c>
    </row>
    <row r="452">
      <c r="AA452" s="16">
        <f>IF(COUNT(E452:I452)=0,"",ROUND(AVERAGE(E452:I452),2))</f>
        <v/>
      </c>
      <c r="AB452" s="16">
        <f>IF(COUNT(J452:M452)=0,"",ROUND(AVERAGE(J452:M452),2))</f>
        <v/>
      </c>
      <c r="AC452" s="16">
        <f>IF(COUNT(N452:S452)=0,"",ROUND(AVERAGE(N452:S452),2))</f>
        <v/>
      </c>
      <c r="AD452" s="16">
        <f>IF(COUNT(T452:X452)=0,"",ROUND(AVERAGE(T452:X452),2))</f>
        <v/>
      </c>
      <c r="AE452" s="16">
        <f>IF(COUNT(E452:X452)=0,"",ROUND(AVERAGE(E452:X452),2))</f>
        <v/>
      </c>
      <c r="AF452">
        <f>IF(COUNT(E452:X452)=0,"",COUNT(E452:X452))</f>
        <v/>
      </c>
      <c r="AG452">
        <f>IF(COUNT(AA452,AB452,AC452,AD452)=0,"",IF(AA452=MIN(AA452,AB452,AC452,AD452),"Managing Medications",IF(AB452=MIN(AA452,AB452,AC452,AD452),"Appointment Keeping",IF(AC452=MIN(AA452,AB452,AC452,AD452),"Tracking Health Issues",IF(AD452=MIN(AA452,AB452,AC452,AD452),"Talking with Providers","")))))</f>
        <v/>
      </c>
      <c r="AH452">
        <f>IF(COUNT(E452:X452)=0,"",IF(AND(COUNT(E452:X452)=20,AA452&gt;=4,AB452&gt;=4,AC452&gt;=4,AD452&gt;=4),"Yes","Not yet"))</f>
        <v/>
      </c>
    </row>
    <row r="453">
      <c r="AA453" s="16">
        <f>IF(COUNT(E453:I453)=0,"",ROUND(AVERAGE(E453:I453),2))</f>
        <v/>
      </c>
      <c r="AB453" s="16">
        <f>IF(COUNT(J453:M453)=0,"",ROUND(AVERAGE(J453:M453),2))</f>
        <v/>
      </c>
      <c r="AC453" s="16">
        <f>IF(COUNT(N453:S453)=0,"",ROUND(AVERAGE(N453:S453),2))</f>
        <v/>
      </c>
      <c r="AD453" s="16">
        <f>IF(COUNT(T453:X453)=0,"",ROUND(AVERAGE(T453:X453),2))</f>
        <v/>
      </c>
      <c r="AE453" s="16">
        <f>IF(COUNT(E453:X453)=0,"",ROUND(AVERAGE(E453:X453),2))</f>
        <v/>
      </c>
      <c r="AF453">
        <f>IF(COUNT(E453:X453)=0,"",COUNT(E453:X453))</f>
        <v/>
      </c>
      <c r="AG453">
        <f>IF(COUNT(AA453,AB453,AC453,AD453)=0,"",IF(AA453=MIN(AA453,AB453,AC453,AD453),"Managing Medications",IF(AB453=MIN(AA453,AB453,AC453,AD453),"Appointment Keeping",IF(AC453=MIN(AA453,AB453,AC453,AD453),"Tracking Health Issues",IF(AD453=MIN(AA453,AB453,AC453,AD453),"Talking with Providers","")))))</f>
        <v/>
      </c>
      <c r="AH453">
        <f>IF(COUNT(E453:X453)=0,"",IF(AND(COUNT(E453:X453)=20,AA453&gt;=4,AB453&gt;=4,AC453&gt;=4,AD453&gt;=4),"Yes","Not yet"))</f>
        <v/>
      </c>
    </row>
    <row r="454">
      <c r="AA454" s="16">
        <f>IF(COUNT(E454:I454)=0,"",ROUND(AVERAGE(E454:I454),2))</f>
        <v/>
      </c>
      <c r="AB454" s="16">
        <f>IF(COUNT(J454:M454)=0,"",ROUND(AVERAGE(J454:M454),2))</f>
        <v/>
      </c>
      <c r="AC454" s="16">
        <f>IF(COUNT(N454:S454)=0,"",ROUND(AVERAGE(N454:S454),2))</f>
        <v/>
      </c>
      <c r="AD454" s="16">
        <f>IF(COUNT(T454:X454)=0,"",ROUND(AVERAGE(T454:X454),2))</f>
        <v/>
      </c>
      <c r="AE454" s="16">
        <f>IF(COUNT(E454:X454)=0,"",ROUND(AVERAGE(E454:X454),2))</f>
        <v/>
      </c>
      <c r="AF454">
        <f>IF(COUNT(E454:X454)=0,"",COUNT(E454:X454))</f>
        <v/>
      </c>
      <c r="AG454">
        <f>IF(COUNT(AA454,AB454,AC454,AD454)=0,"",IF(AA454=MIN(AA454,AB454,AC454,AD454),"Managing Medications",IF(AB454=MIN(AA454,AB454,AC454,AD454),"Appointment Keeping",IF(AC454=MIN(AA454,AB454,AC454,AD454),"Tracking Health Issues",IF(AD454=MIN(AA454,AB454,AC454,AD454),"Talking with Providers","")))))</f>
        <v/>
      </c>
      <c r="AH454">
        <f>IF(COUNT(E454:X454)=0,"",IF(AND(COUNT(E454:X454)=20,AA454&gt;=4,AB454&gt;=4,AC454&gt;=4,AD454&gt;=4),"Yes","Not yet"))</f>
        <v/>
      </c>
    </row>
    <row r="455">
      <c r="AA455" s="16">
        <f>IF(COUNT(E455:I455)=0,"",ROUND(AVERAGE(E455:I455),2))</f>
        <v/>
      </c>
      <c r="AB455" s="16">
        <f>IF(COUNT(J455:M455)=0,"",ROUND(AVERAGE(J455:M455),2))</f>
        <v/>
      </c>
      <c r="AC455" s="16">
        <f>IF(COUNT(N455:S455)=0,"",ROUND(AVERAGE(N455:S455),2))</f>
        <v/>
      </c>
      <c r="AD455" s="16">
        <f>IF(COUNT(T455:X455)=0,"",ROUND(AVERAGE(T455:X455),2))</f>
        <v/>
      </c>
      <c r="AE455" s="16">
        <f>IF(COUNT(E455:X455)=0,"",ROUND(AVERAGE(E455:X455),2))</f>
        <v/>
      </c>
      <c r="AF455">
        <f>IF(COUNT(E455:X455)=0,"",COUNT(E455:X455))</f>
        <v/>
      </c>
      <c r="AG455">
        <f>IF(COUNT(AA455,AB455,AC455,AD455)=0,"",IF(AA455=MIN(AA455,AB455,AC455,AD455),"Managing Medications",IF(AB455=MIN(AA455,AB455,AC455,AD455),"Appointment Keeping",IF(AC455=MIN(AA455,AB455,AC455,AD455),"Tracking Health Issues",IF(AD455=MIN(AA455,AB455,AC455,AD455),"Talking with Providers","")))))</f>
        <v/>
      </c>
      <c r="AH455">
        <f>IF(COUNT(E455:X455)=0,"",IF(AND(COUNT(E455:X455)=20,AA455&gt;=4,AB455&gt;=4,AC455&gt;=4,AD455&gt;=4),"Yes","Not yet"))</f>
        <v/>
      </c>
    </row>
    <row r="456">
      <c r="AA456" s="16">
        <f>IF(COUNT(E456:I456)=0,"",ROUND(AVERAGE(E456:I456),2))</f>
        <v/>
      </c>
      <c r="AB456" s="16">
        <f>IF(COUNT(J456:M456)=0,"",ROUND(AVERAGE(J456:M456),2))</f>
        <v/>
      </c>
      <c r="AC456" s="16">
        <f>IF(COUNT(N456:S456)=0,"",ROUND(AVERAGE(N456:S456),2))</f>
        <v/>
      </c>
      <c r="AD456" s="16">
        <f>IF(COUNT(T456:X456)=0,"",ROUND(AVERAGE(T456:X456),2))</f>
        <v/>
      </c>
      <c r="AE456" s="16">
        <f>IF(COUNT(E456:X456)=0,"",ROUND(AVERAGE(E456:X456),2))</f>
        <v/>
      </c>
      <c r="AF456">
        <f>IF(COUNT(E456:X456)=0,"",COUNT(E456:X456))</f>
        <v/>
      </c>
      <c r="AG456">
        <f>IF(COUNT(AA456,AB456,AC456,AD456)=0,"",IF(AA456=MIN(AA456,AB456,AC456,AD456),"Managing Medications",IF(AB456=MIN(AA456,AB456,AC456,AD456),"Appointment Keeping",IF(AC456=MIN(AA456,AB456,AC456,AD456),"Tracking Health Issues",IF(AD456=MIN(AA456,AB456,AC456,AD456),"Talking with Providers","")))))</f>
        <v/>
      </c>
      <c r="AH456">
        <f>IF(COUNT(E456:X456)=0,"",IF(AND(COUNT(E456:X456)=20,AA456&gt;=4,AB456&gt;=4,AC456&gt;=4,AD456&gt;=4),"Yes","Not yet"))</f>
        <v/>
      </c>
    </row>
    <row r="457">
      <c r="AA457" s="16">
        <f>IF(COUNT(E457:I457)=0,"",ROUND(AVERAGE(E457:I457),2))</f>
        <v/>
      </c>
      <c r="AB457" s="16">
        <f>IF(COUNT(J457:M457)=0,"",ROUND(AVERAGE(J457:M457),2))</f>
        <v/>
      </c>
      <c r="AC457" s="16">
        <f>IF(COUNT(N457:S457)=0,"",ROUND(AVERAGE(N457:S457),2))</f>
        <v/>
      </c>
      <c r="AD457" s="16">
        <f>IF(COUNT(T457:X457)=0,"",ROUND(AVERAGE(T457:X457),2))</f>
        <v/>
      </c>
      <c r="AE457" s="16">
        <f>IF(COUNT(E457:X457)=0,"",ROUND(AVERAGE(E457:X457),2))</f>
        <v/>
      </c>
      <c r="AF457">
        <f>IF(COUNT(E457:X457)=0,"",COUNT(E457:X457))</f>
        <v/>
      </c>
      <c r="AG457">
        <f>IF(COUNT(AA457,AB457,AC457,AD457)=0,"",IF(AA457=MIN(AA457,AB457,AC457,AD457),"Managing Medications",IF(AB457=MIN(AA457,AB457,AC457,AD457),"Appointment Keeping",IF(AC457=MIN(AA457,AB457,AC457,AD457),"Tracking Health Issues",IF(AD457=MIN(AA457,AB457,AC457,AD457),"Talking with Providers","")))))</f>
        <v/>
      </c>
      <c r="AH457">
        <f>IF(COUNT(E457:X457)=0,"",IF(AND(COUNT(E457:X457)=20,AA457&gt;=4,AB457&gt;=4,AC457&gt;=4,AD457&gt;=4),"Yes","Not yet"))</f>
        <v/>
      </c>
    </row>
    <row r="458">
      <c r="AA458" s="16">
        <f>IF(COUNT(E458:I458)=0,"",ROUND(AVERAGE(E458:I458),2))</f>
        <v/>
      </c>
      <c r="AB458" s="16">
        <f>IF(COUNT(J458:M458)=0,"",ROUND(AVERAGE(J458:M458),2))</f>
        <v/>
      </c>
      <c r="AC458" s="16">
        <f>IF(COUNT(N458:S458)=0,"",ROUND(AVERAGE(N458:S458),2))</f>
        <v/>
      </c>
      <c r="AD458" s="16">
        <f>IF(COUNT(T458:X458)=0,"",ROUND(AVERAGE(T458:X458),2))</f>
        <v/>
      </c>
      <c r="AE458" s="16">
        <f>IF(COUNT(E458:X458)=0,"",ROUND(AVERAGE(E458:X458),2))</f>
        <v/>
      </c>
      <c r="AF458">
        <f>IF(COUNT(E458:X458)=0,"",COUNT(E458:X458))</f>
        <v/>
      </c>
      <c r="AG458">
        <f>IF(COUNT(AA458,AB458,AC458,AD458)=0,"",IF(AA458=MIN(AA458,AB458,AC458,AD458),"Managing Medications",IF(AB458=MIN(AA458,AB458,AC458,AD458),"Appointment Keeping",IF(AC458=MIN(AA458,AB458,AC458,AD458),"Tracking Health Issues",IF(AD458=MIN(AA458,AB458,AC458,AD458),"Talking with Providers","")))))</f>
        <v/>
      </c>
      <c r="AH458">
        <f>IF(COUNT(E458:X458)=0,"",IF(AND(COUNT(E458:X458)=20,AA458&gt;=4,AB458&gt;=4,AC458&gt;=4,AD458&gt;=4),"Yes","Not yet"))</f>
        <v/>
      </c>
    </row>
    <row r="459">
      <c r="AA459" s="16">
        <f>IF(COUNT(E459:I459)=0,"",ROUND(AVERAGE(E459:I459),2))</f>
        <v/>
      </c>
      <c r="AB459" s="16">
        <f>IF(COUNT(J459:M459)=0,"",ROUND(AVERAGE(J459:M459),2))</f>
        <v/>
      </c>
      <c r="AC459" s="16">
        <f>IF(COUNT(N459:S459)=0,"",ROUND(AVERAGE(N459:S459),2))</f>
        <v/>
      </c>
      <c r="AD459" s="16">
        <f>IF(COUNT(T459:X459)=0,"",ROUND(AVERAGE(T459:X459),2))</f>
        <v/>
      </c>
      <c r="AE459" s="16">
        <f>IF(COUNT(E459:X459)=0,"",ROUND(AVERAGE(E459:X459),2))</f>
        <v/>
      </c>
      <c r="AF459">
        <f>IF(COUNT(E459:X459)=0,"",COUNT(E459:X459))</f>
        <v/>
      </c>
      <c r="AG459">
        <f>IF(COUNT(AA459,AB459,AC459,AD459)=0,"",IF(AA459=MIN(AA459,AB459,AC459,AD459),"Managing Medications",IF(AB459=MIN(AA459,AB459,AC459,AD459),"Appointment Keeping",IF(AC459=MIN(AA459,AB459,AC459,AD459),"Tracking Health Issues",IF(AD459=MIN(AA459,AB459,AC459,AD459),"Talking with Providers","")))))</f>
        <v/>
      </c>
      <c r="AH459">
        <f>IF(COUNT(E459:X459)=0,"",IF(AND(COUNT(E459:X459)=20,AA459&gt;=4,AB459&gt;=4,AC459&gt;=4,AD459&gt;=4),"Yes","Not yet"))</f>
        <v/>
      </c>
    </row>
    <row r="460">
      <c r="AA460" s="16">
        <f>IF(COUNT(E460:I460)=0,"",ROUND(AVERAGE(E460:I460),2))</f>
        <v/>
      </c>
      <c r="AB460" s="16">
        <f>IF(COUNT(J460:M460)=0,"",ROUND(AVERAGE(J460:M460),2))</f>
        <v/>
      </c>
      <c r="AC460" s="16">
        <f>IF(COUNT(N460:S460)=0,"",ROUND(AVERAGE(N460:S460),2))</f>
        <v/>
      </c>
      <c r="AD460" s="16">
        <f>IF(COUNT(T460:X460)=0,"",ROUND(AVERAGE(T460:X460),2))</f>
        <v/>
      </c>
      <c r="AE460" s="16">
        <f>IF(COUNT(E460:X460)=0,"",ROUND(AVERAGE(E460:X460),2))</f>
        <v/>
      </c>
      <c r="AF460">
        <f>IF(COUNT(E460:X460)=0,"",COUNT(E460:X460))</f>
        <v/>
      </c>
      <c r="AG460">
        <f>IF(COUNT(AA460,AB460,AC460,AD460)=0,"",IF(AA460=MIN(AA460,AB460,AC460,AD460),"Managing Medications",IF(AB460=MIN(AA460,AB460,AC460,AD460),"Appointment Keeping",IF(AC460=MIN(AA460,AB460,AC460,AD460),"Tracking Health Issues",IF(AD460=MIN(AA460,AB460,AC460,AD460),"Talking with Providers","")))))</f>
        <v/>
      </c>
      <c r="AH460">
        <f>IF(COUNT(E460:X460)=0,"",IF(AND(COUNT(E460:X460)=20,AA460&gt;=4,AB460&gt;=4,AC460&gt;=4,AD460&gt;=4),"Yes","Not yet"))</f>
        <v/>
      </c>
    </row>
    <row r="461">
      <c r="AA461" s="16">
        <f>IF(COUNT(E461:I461)=0,"",ROUND(AVERAGE(E461:I461),2))</f>
        <v/>
      </c>
      <c r="AB461" s="16">
        <f>IF(COUNT(J461:M461)=0,"",ROUND(AVERAGE(J461:M461),2))</f>
        <v/>
      </c>
      <c r="AC461" s="16">
        <f>IF(COUNT(N461:S461)=0,"",ROUND(AVERAGE(N461:S461),2))</f>
        <v/>
      </c>
      <c r="AD461" s="16">
        <f>IF(COUNT(T461:X461)=0,"",ROUND(AVERAGE(T461:X461),2))</f>
        <v/>
      </c>
      <c r="AE461" s="16">
        <f>IF(COUNT(E461:X461)=0,"",ROUND(AVERAGE(E461:X461),2))</f>
        <v/>
      </c>
      <c r="AF461">
        <f>IF(COUNT(E461:X461)=0,"",COUNT(E461:X461))</f>
        <v/>
      </c>
      <c r="AG461">
        <f>IF(COUNT(AA461,AB461,AC461,AD461)=0,"",IF(AA461=MIN(AA461,AB461,AC461,AD461),"Managing Medications",IF(AB461=MIN(AA461,AB461,AC461,AD461),"Appointment Keeping",IF(AC461=MIN(AA461,AB461,AC461,AD461),"Tracking Health Issues",IF(AD461=MIN(AA461,AB461,AC461,AD461),"Talking with Providers","")))))</f>
        <v/>
      </c>
      <c r="AH461">
        <f>IF(COUNT(E461:X461)=0,"",IF(AND(COUNT(E461:X461)=20,AA461&gt;=4,AB461&gt;=4,AC461&gt;=4,AD461&gt;=4),"Yes","Not yet"))</f>
        <v/>
      </c>
    </row>
    <row r="462">
      <c r="AA462" s="16">
        <f>IF(COUNT(E462:I462)=0,"",ROUND(AVERAGE(E462:I462),2))</f>
        <v/>
      </c>
      <c r="AB462" s="16">
        <f>IF(COUNT(J462:M462)=0,"",ROUND(AVERAGE(J462:M462),2))</f>
        <v/>
      </c>
      <c r="AC462" s="16">
        <f>IF(COUNT(N462:S462)=0,"",ROUND(AVERAGE(N462:S462),2))</f>
        <v/>
      </c>
      <c r="AD462" s="16">
        <f>IF(COUNT(T462:X462)=0,"",ROUND(AVERAGE(T462:X462),2))</f>
        <v/>
      </c>
      <c r="AE462" s="16">
        <f>IF(COUNT(E462:X462)=0,"",ROUND(AVERAGE(E462:X462),2))</f>
        <v/>
      </c>
      <c r="AF462">
        <f>IF(COUNT(E462:X462)=0,"",COUNT(E462:X462))</f>
        <v/>
      </c>
      <c r="AG462">
        <f>IF(COUNT(AA462,AB462,AC462,AD462)=0,"",IF(AA462=MIN(AA462,AB462,AC462,AD462),"Managing Medications",IF(AB462=MIN(AA462,AB462,AC462,AD462),"Appointment Keeping",IF(AC462=MIN(AA462,AB462,AC462,AD462),"Tracking Health Issues",IF(AD462=MIN(AA462,AB462,AC462,AD462),"Talking with Providers","")))))</f>
        <v/>
      </c>
      <c r="AH462">
        <f>IF(COUNT(E462:X462)=0,"",IF(AND(COUNT(E462:X462)=20,AA462&gt;=4,AB462&gt;=4,AC462&gt;=4,AD462&gt;=4),"Yes","Not yet"))</f>
        <v/>
      </c>
    </row>
    <row r="463">
      <c r="AA463" s="16">
        <f>IF(COUNT(E463:I463)=0,"",ROUND(AVERAGE(E463:I463),2))</f>
        <v/>
      </c>
      <c r="AB463" s="16">
        <f>IF(COUNT(J463:M463)=0,"",ROUND(AVERAGE(J463:M463),2))</f>
        <v/>
      </c>
      <c r="AC463" s="16">
        <f>IF(COUNT(N463:S463)=0,"",ROUND(AVERAGE(N463:S463),2))</f>
        <v/>
      </c>
      <c r="AD463" s="16">
        <f>IF(COUNT(T463:X463)=0,"",ROUND(AVERAGE(T463:X463),2))</f>
        <v/>
      </c>
      <c r="AE463" s="16">
        <f>IF(COUNT(E463:X463)=0,"",ROUND(AVERAGE(E463:X463),2))</f>
        <v/>
      </c>
      <c r="AF463">
        <f>IF(COUNT(E463:X463)=0,"",COUNT(E463:X463))</f>
        <v/>
      </c>
      <c r="AG463">
        <f>IF(COUNT(AA463,AB463,AC463,AD463)=0,"",IF(AA463=MIN(AA463,AB463,AC463,AD463),"Managing Medications",IF(AB463=MIN(AA463,AB463,AC463,AD463),"Appointment Keeping",IF(AC463=MIN(AA463,AB463,AC463,AD463),"Tracking Health Issues",IF(AD463=MIN(AA463,AB463,AC463,AD463),"Talking with Providers","")))))</f>
        <v/>
      </c>
      <c r="AH463">
        <f>IF(COUNT(E463:X463)=0,"",IF(AND(COUNT(E463:X463)=20,AA463&gt;=4,AB463&gt;=4,AC463&gt;=4,AD463&gt;=4),"Yes","Not yet"))</f>
        <v/>
      </c>
    </row>
    <row r="464">
      <c r="AA464" s="16">
        <f>IF(COUNT(E464:I464)=0,"",ROUND(AVERAGE(E464:I464),2))</f>
        <v/>
      </c>
      <c r="AB464" s="16">
        <f>IF(COUNT(J464:M464)=0,"",ROUND(AVERAGE(J464:M464),2))</f>
        <v/>
      </c>
      <c r="AC464" s="16">
        <f>IF(COUNT(N464:S464)=0,"",ROUND(AVERAGE(N464:S464),2))</f>
        <v/>
      </c>
      <c r="AD464" s="16">
        <f>IF(COUNT(T464:X464)=0,"",ROUND(AVERAGE(T464:X464),2))</f>
        <v/>
      </c>
      <c r="AE464" s="16">
        <f>IF(COUNT(E464:X464)=0,"",ROUND(AVERAGE(E464:X464),2))</f>
        <v/>
      </c>
      <c r="AF464">
        <f>IF(COUNT(E464:X464)=0,"",COUNT(E464:X464))</f>
        <v/>
      </c>
      <c r="AG464">
        <f>IF(COUNT(AA464,AB464,AC464,AD464)=0,"",IF(AA464=MIN(AA464,AB464,AC464,AD464),"Managing Medications",IF(AB464=MIN(AA464,AB464,AC464,AD464),"Appointment Keeping",IF(AC464=MIN(AA464,AB464,AC464,AD464),"Tracking Health Issues",IF(AD464=MIN(AA464,AB464,AC464,AD464),"Talking with Providers","")))))</f>
        <v/>
      </c>
      <c r="AH464">
        <f>IF(COUNT(E464:X464)=0,"",IF(AND(COUNT(E464:X464)=20,AA464&gt;=4,AB464&gt;=4,AC464&gt;=4,AD464&gt;=4),"Yes","Not yet"))</f>
        <v/>
      </c>
    </row>
    <row r="465">
      <c r="AA465" s="16">
        <f>IF(COUNT(E465:I465)=0,"",ROUND(AVERAGE(E465:I465),2))</f>
        <v/>
      </c>
      <c r="AB465" s="16">
        <f>IF(COUNT(J465:M465)=0,"",ROUND(AVERAGE(J465:M465),2))</f>
        <v/>
      </c>
      <c r="AC465" s="16">
        <f>IF(COUNT(N465:S465)=0,"",ROUND(AVERAGE(N465:S465),2))</f>
        <v/>
      </c>
      <c r="AD465" s="16">
        <f>IF(COUNT(T465:X465)=0,"",ROUND(AVERAGE(T465:X465),2))</f>
        <v/>
      </c>
      <c r="AE465" s="16">
        <f>IF(COUNT(E465:X465)=0,"",ROUND(AVERAGE(E465:X465),2))</f>
        <v/>
      </c>
      <c r="AF465">
        <f>IF(COUNT(E465:X465)=0,"",COUNT(E465:X465))</f>
        <v/>
      </c>
      <c r="AG465">
        <f>IF(COUNT(AA465,AB465,AC465,AD465)=0,"",IF(AA465=MIN(AA465,AB465,AC465,AD465),"Managing Medications",IF(AB465=MIN(AA465,AB465,AC465,AD465),"Appointment Keeping",IF(AC465=MIN(AA465,AB465,AC465,AD465),"Tracking Health Issues",IF(AD465=MIN(AA465,AB465,AC465,AD465),"Talking with Providers","")))))</f>
        <v/>
      </c>
      <c r="AH465">
        <f>IF(COUNT(E465:X465)=0,"",IF(AND(COUNT(E465:X465)=20,AA465&gt;=4,AB465&gt;=4,AC465&gt;=4,AD465&gt;=4),"Yes","Not yet"))</f>
        <v/>
      </c>
    </row>
    <row r="466">
      <c r="AA466" s="16">
        <f>IF(COUNT(E466:I466)=0,"",ROUND(AVERAGE(E466:I466),2))</f>
        <v/>
      </c>
      <c r="AB466" s="16">
        <f>IF(COUNT(J466:M466)=0,"",ROUND(AVERAGE(J466:M466),2))</f>
        <v/>
      </c>
      <c r="AC466" s="16">
        <f>IF(COUNT(N466:S466)=0,"",ROUND(AVERAGE(N466:S466),2))</f>
        <v/>
      </c>
      <c r="AD466" s="16">
        <f>IF(COUNT(T466:X466)=0,"",ROUND(AVERAGE(T466:X466),2))</f>
        <v/>
      </c>
      <c r="AE466" s="16">
        <f>IF(COUNT(E466:X466)=0,"",ROUND(AVERAGE(E466:X466),2))</f>
        <v/>
      </c>
      <c r="AF466">
        <f>IF(COUNT(E466:X466)=0,"",COUNT(E466:X466))</f>
        <v/>
      </c>
      <c r="AG466">
        <f>IF(COUNT(AA466,AB466,AC466,AD466)=0,"",IF(AA466=MIN(AA466,AB466,AC466,AD466),"Managing Medications",IF(AB466=MIN(AA466,AB466,AC466,AD466),"Appointment Keeping",IF(AC466=MIN(AA466,AB466,AC466,AD466),"Tracking Health Issues",IF(AD466=MIN(AA466,AB466,AC466,AD466),"Talking with Providers","")))))</f>
        <v/>
      </c>
      <c r="AH466">
        <f>IF(COUNT(E466:X466)=0,"",IF(AND(COUNT(E466:X466)=20,AA466&gt;=4,AB466&gt;=4,AC466&gt;=4,AD466&gt;=4),"Yes","Not yet"))</f>
        <v/>
      </c>
    </row>
    <row r="467">
      <c r="AA467" s="16">
        <f>IF(COUNT(E467:I467)=0,"",ROUND(AVERAGE(E467:I467),2))</f>
        <v/>
      </c>
      <c r="AB467" s="16">
        <f>IF(COUNT(J467:M467)=0,"",ROUND(AVERAGE(J467:M467),2))</f>
        <v/>
      </c>
      <c r="AC467" s="16">
        <f>IF(COUNT(N467:S467)=0,"",ROUND(AVERAGE(N467:S467),2))</f>
        <v/>
      </c>
      <c r="AD467" s="16">
        <f>IF(COUNT(T467:X467)=0,"",ROUND(AVERAGE(T467:X467),2))</f>
        <v/>
      </c>
      <c r="AE467" s="16">
        <f>IF(COUNT(E467:X467)=0,"",ROUND(AVERAGE(E467:X467),2))</f>
        <v/>
      </c>
      <c r="AF467">
        <f>IF(COUNT(E467:X467)=0,"",COUNT(E467:X467))</f>
        <v/>
      </c>
      <c r="AG467">
        <f>IF(COUNT(AA467,AB467,AC467,AD467)=0,"",IF(AA467=MIN(AA467,AB467,AC467,AD467),"Managing Medications",IF(AB467=MIN(AA467,AB467,AC467,AD467),"Appointment Keeping",IF(AC467=MIN(AA467,AB467,AC467,AD467),"Tracking Health Issues",IF(AD467=MIN(AA467,AB467,AC467,AD467),"Talking with Providers","")))))</f>
        <v/>
      </c>
      <c r="AH467">
        <f>IF(COUNT(E467:X467)=0,"",IF(AND(COUNT(E467:X467)=20,AA467&gt;=4,AB467&gt;=4,AC467&gt;=4,AD467&gt;=4),"Yes","Not yet"))</f>
        <v/>
      </c>
    </row>
    <row r="468">
      <c r="AA468" s="16">
        <f>IF(COUNT(E468:I468)=0,"",ROUND(AVERAGE(E468:I468),2))</f>
        <v/>
      </c>
      <c r="AB468" s="16">
        <f>IF(COUNT(J468:M468)=0,"",ROUND(AVERAGE(J468:M468),2))</f>
        <v/>
      </c>
      <c r="AC468" s="16">
        <f>IF(COUNT(N468:S468)=0,"",ROUND(AVERAGE(N468:S468),2))</f>
        <v/>
      </c>
      <c r="AD468" s="16">
        <f>IF(COUNT(T468:X468)=0,"",ROUND(AVERAGE(T468:X468),2))</f>
        <v/>
      </c>
      <c r="AE468" s="16">
        <f>IF(COUNT(E468:X468)=0,"",ROUND(AVERAGE(E468:X468),2))</f>
        <v/>
      </c>
      <c r="AF468">
        <f>IF(COUNT(E468:X468)=0,"",COUNT(E468:X468))</f>
        <v/>
      </c>
      <c r="AG468">
        <f>IF(COUNT(AA468,AB468,AC468,AD468)=0,"",IF(AA468=MIN(AA468,AB468,AC468,AD468),"Managing Medications",IF(AB468=MIN(AA468,AB468,AC468,AD468),"Appointment Keeping",IF(AC468=MIN(AA468,AB468,AC468,AD468),"Tracking Health Issues",IF(AD468=MIN(AA468,AB468,AC468,AD468),"Talking with Providers","")))))</f>
        <v/>
      </c>
      <c r="AH468">
        <f>IF(COUNT(E468:X468)=0,"",IF(AND(COUNT(E468:X468)=20,AA468&gt;=4,AB468&gt;=4,AC468&gt;=4,AD468&gt;=4),"Yes","Not yet"))</f>
        <v/>
      </c>
    </row>
    <row r="469">
      <c r="AA469" s="16">
        <f>IF(COUNT(E469:I469)=0,"",ROUND(AVERAGE(E469:I469),2))</f>
        <v/>
      </c>
      <c r="AB469" s="16">
        <f>IF(COUNT(J469:M469)=0,"",ROUND(AVERAGE(J469:M469),2))</f>
        <v/>
      </c>
      <c r="AC469" s="16">
        <f>IF(COUNT(N469:S469)=0,"",ROUND(AVERAGE(N469:S469),2))</f>
        <v/>
      </c>
      <c r="AD469" s="16">
        <f>IF(COUNT(T469:X469)=0,"",ROUND(AVERAGE(T469:X469),2))</f>
        <v/>
      </c>
      <c r="AE469" s="16">
        <f>IF(COUNT(E469:X469)=0,"",ROUND(AVERAGE(E469:X469),2))</f>
        <v/>
      </c>
      <c r="AF469">
        <f>IF(COUNT(E469:X469)=0,"",COUNT(E469:X469))</f>
        <v/>
      </c>
      <c r="AG469">
        <f>IF(COUNT(AA469,AB469,AC469,AD469)=0,"",IF(AA469=MIN(AA469,AB469,AC469,AD469),"Managing Medications",IF(AB469=MIN(AA469,AB469,AC469,AD469),"Appointment Keeping",IF(AC469=MIN(AA469,AB469,AC469,AD469),"Tracking Health Issues",IF(AD469=MIN(AA469,AB469,AC469,AD469),"Talking with Providers","")))))</f>
        <v/>
      </c>
      <c r="AH469">
        <f>IF(COUNT(E469:X469)=0,"",IF(AND(COUNT(E469:X469)=20,AA469&gt;=4,AB469&gt;=4,AC469&gt;=4,AD469&gt;=4),"Yes","Not yet"))</f>
        <v/>
      </c>
    </row>
    <row r="470">
      <c r="AA470" s="16">
        <f>IF(COUNT(E470:I470)=0,"",ROUND(AVERAGE(E470:I470),2))</f>
        <v/>
      </c>
      <c r="AB470" s="16">
        <f>IF(COUNT(J470:M470)=0,"",ROUND(AVERAGE(J470:M470),2))</f>
        <v/>
      </c>
      <c r="AC470" s="16">
        <f>IF(COUNT(N470:S470)=0,"",ROUND(AVERAGE(N470:S470),2))</f>
        <v/>
      </c>
      <c r="AD470" s="16">
        <f>IF(COUNT(T470:X470)=0,"",ROUND(AVERAGE(T470:X470),2))</f>
        <v/>
      </c>
      <c r="AE470" s="16">
        <f>IF(COUNT(E470:X470)=0,"",ROUND(AVERAGE(E470:X470),2))</f>
        <v/>
      </c>
      <c r="AF470">
        <f>IF(COUNT(E470:X470)=0,"",COUNT(E470:X470))</f>
        <v/>
      </c>
      <c r="AG470">
        <f>IF(COUNT(AA470,AB470,AC470,AD470)=0,"",IF(AA470=MIN(AA470,AB470,AC470,AD470),"Managing Medications",IF(AB470=MIN(AA470,AB470,AC470,AD470),"Appointment Keeping",IF(AC470=MIN(AA470,AB470,AC470,AD470),"Tracking Health Issues",IF(AD470=MIN(AA470,AB470,AC470,AD470),"Talking with Providers","")))))</f>
        <v/>
      </c>
      <c r="AH470">
        <f>IF(COUNT(E470:X470)=0,"",IF(AND(COUNT(E470:X470)=20,AA470&gt;=4,AB470&gt;=4,AC470&gt;=4,AD470&gt;=4),"Yes","Not yet"))</f>
        <v/>
      </c>
    </row>
    <row r="471">
      <c r="AA471" s="16">
        <f>IF(COUNT(E471:I471)=0,"",ROUND(AVERAGE(E471:I471),2))</f>
        <v/>
      </c>
      <c r="AB471" s="16">
        <f>IF(COUNT(J471:M471)=0,"",ROUND(AVERAGE(J471:M471),2))</f>
        <v/>
      </c>
      <c r="AC471" s="16">
        <f>IF(COUNT(N471:S471)=0,"",ROUND(AVERAGE(N471:S471),2))</f>
        <v/>
      </c>
      <c r="AD471" s="16">
        <f>IF(COUNT(T471:X471)=0,"",ROUND(AVERAGE(T471:X471),2))</f>
        <v/>
      </c>
      <c r="AE471" s="16">
        <f>IF(COUNT(E471:X471)=0,"",ROUND(AVERAGE(E471:X471),2))</f>
        <v/>
      </c>
      <c r="AF471">
        <f>IF(COUNT(E471:X471)=0,"",COUNT(E471:X471))</f>
        <v/>
      </c>
      <c r="AG471">
        <f>IF(COUNT(AA471,AB471,AC471,AD471)=0,"",IF(AA471=MIN(AA471,AB471,AC471,AD471),"Managing Medications",IF(AB471=MIN(AA471,AB471,AC471,AD471),"Appointment Keeping",IF(AC471=MIN(AA471,AB471,AC471,AD471),"Tracking Health Issues",IF(AD471=MIN(AA471,AB471,AC471,AD471),"Talking with Providers","")))))</f>
        <v/>
      </c>
      <c r="AH471">
        <f>IF(COUNT(E471:X471)=0,"",IF(AND(COUNT(E471:X471)=20,AA471&gt;=4,AB471&gt;=4,AC471&gt;=4,AD471&gt;=4),"Yes","Not yet"))</f>
        <v/>
      </c>
    </row>
    <row r="472">
      <c r="AA472" s="16">
        <f>IF(COUNT(E472:I472)=0,"",ROUND(AVERAGE(E472:I472),2))</f>
        <v/>
      </c>
      <c r="AB472" s="16">
        <f>IF(COUNT(J472:M472)=0,"",ROUND(AVERAGE(J472:M472),2))</f>
        <v/>
      </c>
      <c r="AC472" s="16">
        <f>IF(COUNT(N472:S472)=0,"",ROUND(AVERAGE(N472:S472),2))</f>
        <v/>
      </c>
      <c r="AD472" s="16">
        <f>IF(COUNT(T472:X472)=0,"",ROUND(AVERAGE(T472:X472),2))</f>
        <v/>
      </c>
      <c r="AE472" s="16">
        <f>IF(COUNT(E472:X472)=0,"",ROUND(AVERAGE(E472:X472),2))</f>
        <v/>
      </c>
      <c r="AF472">
        <f>IF(COUNT(E472:X472)=0,"",COUNT(E472:X472))</f>
        <v/>
      </c>
      <c r="AG472">
        <f>IF(COUNT(AA472,AB472,AC472,AD472)=0,"",IF(AA472=MIN(AA472,AB472,AC472,AD472),"Managing Medications",IF(AB472=MIN(AA472,AB472,AC472,AD472),"Appointment Keeping",IF(AC472=MIN(AA472,AB472,AC472,AD472),"Tracking Health Issues",IF(AD472=MIN(AA472,AB472,AC472,AD472),"Talking with Providers","")))))</f>
        <v/>
      </c>
      <c r="AH472">
        <f>IF(COUNT(E472:X472)=0,"",IF(AND(COUNT(E472:X472)=20,AA472&gt;=4,AB472&gt;=4,AC472&gt;=4,AD472&gt;=4),"Yes","Not yet"))</f>
        <v/>
      </c>
    </row>
    <row r="473">
      <c r="AA473" s="16">
        <f>IF(COUNT(E473:I473)=0,"",ROUND(AVERAGE(E473:I473),2))</f>
        <v/>
      </c>
      <c r="AB473" s="16">
        <f>IF(COUNT(J473:M473)=0,"",ROUND(AVERAGE(J473:M473),2))</f>
        <v/>
      </c>
      <c r="AC473" s="16">
        <f>IF(COUNT(N473:S473)=0,"",ROUND(AVERAGE(N473:S473),2))</f>
        <v/>
      </c>
      <c r="AD473" s="16">
        <f>IF(COUNT(T473:X473)=0,"",ROUND(AVERAGE(T473:X473),2))</f>
        <v/>
      </c>
      <c r="AE473" s="16">
        <f>IF(COUNT(E473:X473)=0,"",ROUND(AVERAGE(E473:X473),2))</f>
        <v/>
      </c>
      <c r="AF473">
        <f>IF(COUNT(E473:X473)=0,"",COUNT(E473:X473))</f>
        <v/>
      </c>
      <c r="AG473">
        <f>IF(COUNT(AA473,AB473,AC473,AD473)=0,"",IF(AA473=MIN(AA473,AB473,AC473,AD473),"Managing Medications",IF(AB473=MIN(AA473,AB473,AC473,AD473),"Appointment Keeping",IF(AC473=MIN(AA473,AB473,AC473,AD473),"Tracking Health Issues",IF(AD473=MIN(AA473,AB473,AC473,AD473),"Talking with Providers","")))))</f>
        <v/>
      </c>
      <c r="AH473">
        <f>IF(COUNT(E473:X473)=0,"",IF(AND(COUNT(E473:X473)=20,AA473&gt;=4,AB473&gt;=4,AC473&gt;=4,AD473&gt;=4),"Yes","Not yet"))</f>
        <v/>
      </c>
    </row>
    <row r="474">
      <c r="AA474" s="16">
        <f>IF(COUNT(E474:I474)=0,"",ROUND(AVERAGE(E474:I474),2))</f>
        <v/>
      </c>
      <c r="AB474" s="16">
        <f>IF(COUNT(J474:M474)=0,"",ROUND(AVERAGE(J474:M474),2))</f>
        <v/>
      </c>
      <c r="AC474" s="16">
        <f>IF(COUNT(N474:S474)=0,"",ROUND(AVERAGE(N474:S474),2))</f>
        <v/>
      </c>
      <c r="AD474" s="16">
        <f>IF(COUNT(T474:X474)=0,"",ROUND(AVERAGE(T474:X474),2))</f>
        <v/>
      </c>
      <c r="AE474" s="16">
        <f>IF(COUNT(E474:X474)=0,"",ROUND(AVERAGE(E474:X474),2))</f>
        <v/>
      </c>
      <c r="AF474">
        <f>IF(COUNT(E474:X474)=0,"",COUNT(E474:X474))</f>
        <v/>
      </c>
      <c r="AG474">
        <f>IF(COUNT(AA474,AB474,AC474,AD474)=0,"",IF(AA474=MIN(AA474,AB474,AC474,AD474),"Managing Medications",IF(AB474=MIN(AA474,AB474,AC474,AD474),"Appointment Keeping",IF(AC474=MIN(AA474,AB474,AC474,AD474),"Tracking Health Issues",IF(AD474=MIN(AA474,AB474,AC474,AD474),"Talking with Providers","")))))</f>
        <v/>
      </c>
      <c r="AH474">
        <f>IF(COUNT(E474:X474)=0,"",IF(AND(COUNT(E474:X474)=20,AA474&gt;=4,AB474&gt;=4,AC474&gt;=4,AD474&gt;=4),"Yes","Not yet"))</f>
        <v/>
      </c>
    </row>
    <row r="475">
      <c r="AA475" s="16">
        <f>IF(COUNT(E475:I475)=0,"",ROUND(AVERAGE(E475:I475),2))</f>
        <v/>
      </c>
      <c r="AB475" s="16">
        <f>IF(COUNT(J475:M475)=0,"",ROUND(AVERAGE(J475:M475),2))</f>
        <v/>
      </c>
      <c r="AC475" s="16">
        <f>IF(COUNT(N475:S475)=0,"",ROUND(AVERAGE(N475:S475),2))</f>
        <v/>
      </c>
      <c r="AD475" s="16">
        <f>IF(COUNT(T475:X475)=0,"",ROUND(AVERAGE(T475:X475),2))</f>
        <v/>
      </c>
      <c r="AE475" s="16">
        <f>IF(COUNT(E475:X475)=0,"",ROUND(AVERAGE(E475:X475),2))</f>
        <v/>
      </c>
      <c r="AF475">
        <f>IF(COUNT(E475:X475)=0,"",COUNT(E475:X475))</f>
        <v/>
      </c>
      <c r="AG475">
        <f>IF(COUNT(AA475,AB475,AC475,AD475)=0,"",IF(AA475=MIN(AA475,AB475,AC475,AD475),"Managing Medications",IF(AB475=MIN(AA475,AB475,AC475,AD475),"Appointment Keeping",IF(AC475=MIN(AA475,AB475,AC475,AD475),"Tracking Health Issues",IF(AD475=MIN(AA475,AB475,AC475,AD475),"Talking with Providers","")))))</f>
        <v/>
      </c>
      <c r="AH475">
        <f>IF(COUNT(E475:X475)=0,"",IF(AND(COUNT(E475:X475)=20,AA475&gt;=4,AB475&gt;=4,AC475&gt;=4,AD475&gt;=4),"Yes","Not yet"))</f>
        <v/>
      </c>
    </row>
    <row r="476">
      <c r="AA476" s="16">
        <f>IF(COUNT(E476:I476)=0,"",ROUND(AVERAGE(E476:I476),2))</f>
        <v/>
      </c>
      <c r="AB476" s="16">
        <f>IF(COUNT(J476:M476)=0,"",ROUND(AVERAGE(J476:M476),2))</f>
        <v/>
      </c>
      <c r="AC476" s="16">
        <f>IF(COUNT(N476:S476)=0,"",ROUND(AVERAGE(N476:S476),2))</f>
        <v/>
      </c>
      <c r="AD476" s="16">
        <f>IF(COUNT(T476:X476)=0,"",ROUND(AVERAGE(T476:X476),2))</f>
        <v/>
      </c>
      <c r="AE476" s="16">
        <f>IF(COUNT(E476:X476)=0,"",ROUND(AVERAGE(E476:X476),2))</f>
        <v/>
      </c>
      <c r="AF476">
        <f>IF(COUNT(E476:X476)=0,"",COUNT(E476:X476))</f>
        <v/>
      </c>
      <c r="AG476">
        <f>IF(COUNT(AA476,AB476,AC476,AD476)=0,"",IF(AA476=MIN(AA476,AB476,AC476,AD476),"Managing Medications",IF(AB476=MIN(AA476,AB476,AC476,AD476),"Appointment Keeping",IF(AC476=MIN(AA476,AB476,AC476,AD476),"Tracking Health Issues",IF(AD476=MIN(AA476,AB476,AC476,AD476),"Talking with Providers","")))))</f>
        <v/>
      </c>
      <c r="AH476">
        <f>IF(COUNT(E476:X476)=0,"",IF(AND(COUNT(E476:X476)=20,AA476&gt;=4,AB476&gt;=4,AC476&gt;=4,AD476&gt;=4),"Yes","Not yet"))</f>
        <v/>
      </c>
    </row>
    <row r="477">
      <c r="AA477" s="16">
        <f>IF(COUNT(E477:I477)=0,"",ROUND(AVERAGE(E477:I477),2))</f>
        <v/>
      </c>
      <c r="AB477" s="16">
        <f>IF(COUNT(J477:M477)=0,"",ROUND(AVERAGE(J477:M477),2))</f>
        <v/>
      </c>
      <c r="AC477" s="16">
        <f>IF(COUNT(N477:S477)=0,"",ROUND(AVERAGE(N477:S477),2))</f>
        <v/>
      </c>
      <c r="AD477" s="16">
        <f>IF(COUNT(T477:X477)=0,"",ROUND(AVERAGE(T477:X477),2))</f>
        <v/>
      </c>
      <c r="AE477" s="16">
        <f>IF(COUNT(E477:X477)=0,"",ROUND(AVERAGE(E477:X477),2))</f>
        <v/>
      </c>
      <c r="AF477">
        <f>IF(COUNT(E477:X477)=0,"",COUNT(E477:X477))</f>
        <v/>
      </c>
      <c r="AG477">
        <f>IF(COUNT(AA477,AB477,AC477,AD477)=0,"",IF(AA477=MIN(AA477,AB477,AC477,AD477),"Managing Medications",IF(AB477=MIN(AA477,AB477,AC477,AD477),"Appointment Keeping",IF(AC477=MIN(AA477,AB477,AC477,AD477),"Tracking Health Issues",IF(AD477=MIN(AA477,AB477,AC477,AD477),"Talking with Providers","")))))</f>
        <v/>
      </c>
      <c r="AH477">
        <f>IF(COUNT(E477:X477)=0,"",IF(AND(COUNT(E477:X477)=20,AA477&gt;=4,AB477&gt;=4,AC477&gt;=4,AD477&gt;=4),"Yes","Not yet"))</f>
        <v/>
      </c>
    </row>
    <row r="478">
      <c r="AA478" s="16">
        <f>IF(COUNT(E478:I478)=0,"",ROUND(AVERAGE(E478:I478),2))</f>
        <v/>
      </c>
      <c r="AB478" s="16">
        <f>IF(COUNT(J478:M478)=0,"",ROUND(AVERAGE(J478:M478),2))</f>
        <v/>
      </c>
      <c r="AC478" s="16">
        <f>IF(COUNT(N478:S478)=0,"",ROUND(AVERAGE(N478:S478),2))</f>
        <v/>
      </c>
      <c r="AD478" s="16">
        <f>IF(COUNT(T478:X478)=0,"",ROUND(AVERAGE(T478:X478),2))</f>
        <v/>
      </c>
      <c r="AE478" s="16">
        <f>IF(COUNT(E478:X478)=0,"",ROUND(AVERAGE(E478:X478),2))</f>
        <v/>
      </c>
      <c r="AF478">
        <f>IF(COUNT(E478:X478)=0,"",COUNT(E478:X478))</f>
        <v/>
      </c>
      <c r="AG478">
        <f>IF(COUNT(AA478,AB478,AC478,AD478)=0,"",IF(AA478=MIN(AA478,AB478,AC478,AD478),"Managing Medications",IF(AB478=MIN(AA478,AB478,AC478,AD478),"Appointment Keeping",IF(AC478=MIN(AA478,AB478,AC478,AD478),"Tracking Health Issues",IF(AD478=MIN(AA478,AB478,AC478,AD478),"Talking with Providers","")))))</f>
        <v/>
      </c>
      <c r="AH478">
        <f>IF(COUNT(E478:X478)=0,"",IF(AND(COUNT(E478:X478)=20,AA478&gt;=4,AB478&gt;=4,AC478&gt;=4,AD478&gt;=4),"Yes","Not yet"))</f>
        <v/>
      </c>
    </row>
    <row r="479">
      <c r="AA479" s="16">
        <f>IF(COUNT(E479:I479)=0,"",ROUND(AVERAGE(E479:I479),2))</f>
        <v/>
      </c>
      <c r="AB479" s="16">
        <f>IF(COUNT(J479:M479)=0,"",ROUND(AVERAGE(J479:M479),2))</f>
        <v/>
      </c>
      <c r="AC479" s="16">
        <f>IF(COUNT(N479:S479)=0,"",ROUND(AVERAGE(N479:S479),2))</f>
        <v/>
      </c>
      <c r="AD479" s="16">
        <f>IF(COUNT(T479:X479)=0,"",ROUND(AVERAGE(T479:X479),2))</f>
        <v/>
      </c>
      <c r="AE479" s="16">
        <f>IF(COUNT(E479:X479)=0,"",ROUND(AVERAGE(E479:X479),2))</f>
        <v/>
      </c>
      <c r="AF479">
        <f>IF(COUNT(E479:X479)=0,"",COUNT(E479:X479))</f>
        <v/>
      </c>
      <c r="AG479">
        <f>IF(COUNT(AA479,AB479,AC479,AD479)=0,"",IF(AA479=MIN(AA479,AB479,AC479,AD479),"Managing Medications",IF(AB479=MIN(AA479,AB479,AC479,AD479),"Appointment Keeping",IF(AC479=MIN(AA479,AB479,AC479,AD479),"Tracking Health Issues",IF(AD479=MIN(AA479,AB479,AC479,AD479),"Talking with Providers","")))))</f>
        <v/>
      </c>
      <c r="AH479">
        <f>IF(COUNT(E479:X479)=0,"",IF(AND(COUNT(E479:X479)=20,AA479&gt;=4,AB479&gt;=4,AC479&gt;=4,AD479&gt;=4),"Yes","Not yet"))</f>
        <v/>
      </c>
    </row>
    <row r="480">
      <c r="AA480" s="16">
        <f>IF(COUNT(E480:I480)=0,"",ROUND(AVERAGE(E480:I480),2))</f>
        <v/>
      </c>
      <c r="AB480" s="16">
        <f>IF(COUNT(J480:M480)=0,"",ROUND(AVERAGE(J480:M480),2))</f>
        <v/>
      </c>
      <c r="AC480" s="16">
        <f>IF(COUNT(N480:S480)=0,"",ROUND(AVERAGE(N480:S480),2))</f>
        <v/>
      </c>
      <c r="AD480" s="16">
        <f>IF(COUNT(T480:X480)=0,"",ROUND(AVERAGE(T480:X480),2))</f>
        <v/>
      </c>
      <c r="AE480" s="16">
        <f>IF(COUNT(E480:X480)=0,"",ROUND(AVERAGE(E480:X480),2))</f>
        <v/>
      </c>
      <c r="AF480">
        <f>IF(COUNT(E480:X480)=0,"",COUNT(E480:X480))</f>
        <v/>
      </c>
      <c r="AG480">
        <f>IF(COUNT(AA480,AB480,AC480,AD480)=0,"",IF(AA480=MIN(AA480,AB480,AC480,AD480),"Managing Medications",IF(AB480=MIN(AA480,AB480,AC480,AD480),"Appointment Keeping",IF(AC480=MIN(AA480,AB480,AC480,AD480),"Tracking Health Issues",IF(AD480=MIN(AA480,AB480,AC480,AD480),"Talking with Providers","")))))</f>
        <v/>
      </c>
      <c r="AH480">
        <f>IF(COUNT(E480:X480)=0,"",IF(AND(COUNT(E480:X480)=20,AA480&gt;=4,AB480&gt;=4,AC480&gt;=4,AD480&gt;=4),"Yes","Not yet"))</f>
        <v/>
      </c>
    </row>
    <row r="481">
      <c r="AA481" s="16">
        <f>IF(COUNT(E481:I481)=0,"",ROUND(AVERAGE(E481:I481),2))</f>
        <v/>
      </c>
      <c r="AB481" s="16">
        <f>IF(COUNT(J481:M481)=0,"",ROUND(AVERAGE(J481:M481),2))</f>
        <v/>
      </c>
      <c r="AC481" s="16">
        <f>IF(COUNT(N481:S481)=0,"",ROUND(AVERAGE(N481:S481),2))</f>
        <v/>
      </c>
      <c r="AD481" s="16">
        <f>IF(COUNT(T481:X481)=0,"",ROUND(AVERAGE(T481:X481),2))</f>
        <v/>
      </c>
      <c r="AE481" s="16">
        <f>IF(COUNT(E481:X481)=0,"",ROUND(AVERAGE(E481:X481),2))</f>
        <v/>
      </c>
      <c r="AF481">
        <f>IF(COUNT(E481:X481)=0,"",COUNT(E481:X481))</f>
        <v/>
      </c>
      <c r="AG481">
        <f>IF(COUNT(AA481,AB481,AC481,AD481)=0,"",IF(AA481=MIN(AA481,AB481,AC481,AD481),"Managing Medications",IF(AB481=MIN(AA481,AB481,AC481,AD481),"Appointment Keeping",IF(AC481=MIN(AA481,AB481,AC481,AD481),"Tracking Health Issues",IF(AD481=MIN(AA481,AB481,AC481,AD481),"Talking with Providers","")))))</f>
        <v/>
      </c>
      <c r="AH481">
        <f>IF(COUNT(E481:X481)=0,"",IF(AND(COUNT(E481:X481)=20,AA481&gt;=4,AB481&gt;=4,AC481&gt;=4,AD481&gt;=4),"Yes","Not yet"))</f>
        <v/>
      </c>
    </row>
    <row r="482">
      <c r="AA482" s="16">
        <f>IF(COUNT(E482:I482)=0,"",ROUND(AVERAGE(E482:I482),2))</f>
        <v/>
      </c>
      <c r="AB482" s="16">
        <f>IF(COUNT(J482:M482)=0,"",ROUND(AVERAGE(J482:M482),2))</f>
        <v/>
      </c>
      <c r="AC482" s="16">
        <f>IF(COUNT(N482:S482)=0,"",ROUND(AVERAGE(N482:S482),2))</f>
        <v/>
      </c>
      <c r="AD482" s="16">
        <f>IF(COUNT(T482:X482)=0,"",ROUND(AVERAGE(T482:X482),2))</f>
        <v/>
      </c>
      <c r="AE482" s="16">
        <f>IF(COUNT(E482:X482)=0,"",ROUND(AVERAGE(E482:X482),2))</f>
        <v/>
      </c>
      <c r="AF482">
        <f>IF(COUNT(E482:X482)=0,"",COUNT(E482:X482))</f>
        <v/>
      </c>
      <c r="AG482">
        <f>IF(COUNT(AA482,AB482,AC482,AD482)=0,"",IF(AA482=MIN(AA482,AB482,AC482,AD482),"Managing Medications",IF(AB482=MIN(AA482,AB482,AC482,AD482),"Appointment Keeping",IF(AC482=MIN(AA482,AB482,AC482,AD482),"Tracking Health Issues",IF(AD482=MIN(AA482,AB482,AC482,AD482),"Talking with Providers","")))))</f>
        <v/>
      </c>
      <c r="AH482">
        <f>IF(COUNT(E482:X482)=0,"",IF(AND(COUNT(E482:X482)=20,AA482&gt;=4,AB482&gt;=4,AC482&gt;=4,AD482&gt;=4),"Yes","Not yet"))</f>
        <v/>
      </c>
    </row>
    <row r="483">
      <c r="AA483" s="16">
        <f>IF(COUNT(E483:I483)=0,"",ROUND(AVERAGE(E483:I483),2))</f>
        <v/>
      </c>
      <c r="AB483" s="16">
        <f>IF(COUNT(J483:M483)=0,"",ROUND(AVERAGE(J483:M483),2))</f>
        <v/>
      </c>
      <c r="AC483" s="16">
        <f>IF(COUNT(N483:S483)=0,"",ROUND(AVERAGE(N483:S483),2))</f>
        <v/>
      </c>
      <c r="AD483" s="16">
        <f>IF(COUNT(T483:X483)=0,"",ROUND(AVERAGE(T483:X483),2))</f>
        <v/>
      </c>
      <c r="AE483" s="16">
        <f>IF(COUNT(E483:X483)=0,"",ROUND(AVERAGE(E483:X483),2))</f>
        <v/>
      </c>
      <c r="AF483">
        <f>IF(COUNT(E483:X483)=0,"",COUNT(E483:X483))</f>
        <v/>
      </c>
      <c r="AG483">
        <f>IF(COUNT(AA483,AB483,AC483,AD483)=0,"",IF(AA483=MIN(AA483,AB483,AC483,AD483),"Managing Medications",IF(AB483=MIN(AA483,AB483,AC483,AD483),"Appointment Keeping",IF(AC483=MIN(AA483,AB483,AC483,AD483),"Tracking Health Issues",IF(AD483=MIN(AA483,AB483,AC483,AD483),"Talking with Providers","")))))</f>
        <v/>
      </c>
      <c r="AH483">
        <f>IF(COUNT(E483:X483)=0,"",IF(AND(COUNT(E483:X483)=20,AA483&gt;=4,AB483&gt;=4,AC483&gt;=4,AD483&gt;=4),"Yes","Not yet"))</f>
        <v/>
      </c>
    </row>
    <row r="484">
      <c r="AA484" s="16">
        <f>IF(COUNT(E484:I484)=0,"",ROUND(AVERAGE(E484:I484),2))</f>
        <v/>
      </c>
      <c r="AB484" s="16">
        <f>IF(COUNT(J484:M484)=0,"",ROUND(AVERAGE(J484:M484),2))</f>
        <v/>
      </c>
      <c r="AC484" s="16">
        <f>IF(COUNT(N484:S484)=0,"",ROUND(AVERAGE(N484:S484),2))</f>
        <v/>
      </c>
      <c r="AD484" s="16">
        <f>IF(COUNT(T484:X484)=0,"",ROUND(AVERAGE(T484:X484),2))</f>
        <v/>
      </c>
      <c r="AE484" s="16">
        <f>IF(COUNT(E484:X484)=0,"",ROUND(AVERAGE(E484:X484),2))</f>
        <v/>
      </c>
      <c r="AF484">
        <f>IF(COUNT(E484:X484)=0,"",COUNT(E484:X484))</f>
        <v/>
      </c>
      <c r="AG484">
        <f>IF(COUNT(AA484,AB484,AC484,AD484)=0,"",IF(AA484=MIN(AA484,AB484,AC484,AD484),"Managing Medications",IF(AB484=MIN(AA484,AB484,AC484,AD484),"Appointment Keeping",IF(AC484=MIN(AA484,AB484,AC484,AD484),"Tracking Health Issues",IF(AD484=MIN(AA484,AB484,AC484,AD484),"Talking with Providers","")))))</f>
        <v/>
      </c>
      <c r="AH484">
        <f>IF(COUNT(E484:X484)=0,"",IF(AND(COUNT(E484:X484)=20,AA484&gt;=4,AB484&gt;=4,AC484&gt;=4,AD484&gt;=4),"Yes","Not yet"))</f>
        <v/>
      </c>
    </row>
    <row r="485">
      <c r="AA485" s="16">
        <f>IF(COUNT(E485:I485)=0,"",ROUND(AVERAGE(E485:I485),2))</f>
        <v/>
      </c>
      <c r="AB485" s="16">
        <f>IF(COUNT(J485:M485)=0,"",ROUND(AVERAGE(J485:M485),2))</f>
        <v/>
      </c>
      <c r="AC485" s="16">
        <f>IF(COUNT(N485:S485)=0,"",ROUND(AVERAGE(N485:S485),2))</f>
        <v/>
      </c>
      <c r="AD485" s="16">
        <f>IF(COUNT(T485:X485)=0,"",ROUND(AVERAGE(T485:X485),2))</f>
        <v/>
      </c>
      <c r="AE485" s="16">
        <f>IF(COUNT(E485:X485)=0,"",ROUND(AVERAGE(E485:X485),2))</f>
        <v/>
      </c>
      <c r="AF485">
        <f>IF(COUNT(E485:X485)=0,"",COUNT(E485:X485))</f>
        <v/>
      </c>
      <c r="AG485">
        <f>IF(COUNT(AA485,AB485,AC485,AD485)=0,"",IF(AA485=MIN(AA485,AB485,AC485,AD485),"Managing Medications",IF(AB485=MIN(AA485,AB485,AC485,AD485),"Appointment Keeping",IF(AC485=MIN(AA485,AB485,AC485,AD485),"Tracking Health Issues",IF(AD485=MIN(AA485,AB485,AC485,AD485),"Talking with Providers","")))))</f>
        <v/>
      </c>
      <c r="AH485">
        <f>IF(COUNT(E485:X485)=0,"",IF(AND(COUNT(E485:X485)=20,AA485&gt;=4,AB485&gt;=4,AC485&gt;=4,AD485&gt;=4),"Yes","Not yet"))</f>
        <v/>
      </c>
    </row>
    <row r="486">
      <c r="AA486" s="16">
        <f>IF(COUNT(E486:I486)=0,"",ROUND(AVERAGE(E486:I486),2))</f>
        <v/>
      </c>
      <c r="AB486" s="16">
        <f>IF(COUNT(J486:M486)=0,"",ROUND(AVERAGE(J486:M486),2))</f>
        <v/>
      </c>
      <c r="AC486" s="16">
        <f>IF(COUNT(N486:S486)=0,"",ROUND(AVERAGE(N486:S486),2))</f>
        <v/>
      </c>
      <c r="AD486" s="16">
        <f>IF(COUNT(T486:X486)=0,"",ROUND(AVERAGE(T486:X486),2))</f>
        <v/>
      </c>
      <c r="AE486" s="16">
        <f>IF(COUNT(E486:X486)=0,"",ROUND(AVERAGE(E486:X486),2))</f>
        <v/>
      </c>
      <c r="AF486">
        <f>IF(COUNT(E486:X486)=0,"",COUNT(E486:X486))</f>
        <v/>
      </c>
      <c r="AG486">
        <f>IF(COUNT(AA486,AB486,AC486,AD486)=0,"",IF(AA486=MIN(AA486,AB486,AC486,AD486),"Managing Medications",IF(AB486=MIN(AA486,AB486,AC486,AD486),"Appointment Keeping",IF(AC486=MIN(AA486,AB486,AC486,AD486),"Tracking Health Issues",IF(AD486=MIN(AA486,AB486,AC486,AD486),"Talking with Providers","")))))</f>
        <v/>
      </c>
      <c r="AH486">
        <f>IF(COUNT(E486:X486)=0,"",IF(AND(COUNT(E486:X486)=20,AA486&gt;=4,AB486&gt;=4,AC486&gt;=4,AD486&gt;=4),"Yes","Not yet"))</f>
        <v/>
      </c>
    </row>
    <row r="487">
      <c r="AA487" s="16">
        <f>IF(COUNT(E487:I487)=0,"",ROUND(AVERAGE(E487:I487),2))</f>
        <v/>
      </c>
      <c r="AB487" s="16">
        <f>IF(COUNT(J487:M487)=0,"",ROUND(AVERAGE(J487:M487),2))</f>
        <v/>
      </c>
      <c r="AC487" s="16">
        <f>IF(COUNT(N487:S487)=0,"",ROUND(AVERAGE(N487:S487),2))</f>
        <v/>
      </c>
      <c r="AD487" s="16">
        <f>IF(COUNT(T487:X487)=0,"",ROUND(AVERAGE(T487:X487),2))</f>
        <v/>
      </c>
      <c r="AE487" s="16">
        <f>IF(COUNT(E487:X487)=0,"",ROUND(AVERAGE(E487:X487),2))</f>
        <v/>
      </c>
      <c r="AF487">
        <f>IF(COUNT(E487:X487)=0,"",COUNT(E487:X487))</f>
        <v/>
      </c>
      <c r="AG487">
        <f>IF(COUNT(AA487,AB487,AC487,AD487)=0,"",IF(AA487=MIN(AA487,AB487,AC487,AD487),"Managing Medications",IF(AB487=MIN(AA487,AB487,AC487,AD487),"Appointment Keeping",IF(AC487=MIN(AA487,AB487,AC487,AD487),"Tracking Health Issues",IF(AD487=MIN(AA487,AB487,AC487,AD487),"Talking with Providers","")))))</f>
        <v/>
      </c>
      <c r="AH487">
        <f>IF(COUNT(E487:X487)=0,"",IF(AND(COUNT(E487:X487)=20,AA487&gt;=4,AB487&gt;=4,AC487&gt;=4,AD487&gt;=4),"Yes","Not yet"))</f>
        <v/>
      </c>
    </row>
    <row r="488">
      <c r="AA488" s="16">
        <f>IF(COUNT(E488:I488)=0,"",ROUND(AVERAGE(E488:I488),2))</f>
        <v/>
      </c>
      <c r="AB488" s="16">
        <f>IF(COUNT(J488:M488)=0,"",ROUND(AVERAGE(J488:M488),2))</f>
        <v/>
      </c>
      <c r="AC488" s="16">
        <f>IF(COUNT(N488:S488)=0,"",ROUND(AVERAGE(N488:S488),2))</f>
        <v/>
      </c>
      <c r="AD488" s="16">
        <f>IF(COUNT(T488:X488)=0,"",ROUND(AVERAGE(T488:X488),2))</f>
        <v/>
      </c>
      <c r="AE488" s="16">
        <f>IF(COUNT(E488:X488)=0,"",ROUND(AVERAGE(E488:X488),2))</f>
        <v/>
      </c>
      <c r="AF488">
        <f>IF(COUNT(E488:X488)=0,"",COUNT(E488:X488))</f>
        <v/>
      </c>
      <c r="AG488">
        <f>IF(COUNT(AA488,AB488,AC488,AD488)=0,"",IF(AA488=MIN(AA488,AB488,AC488,AD488),"Managing Medications",IF(AB488=MIN(AA488,AB488,AC488,AD488),"Appointment Keeping",IF(AC488=MIN(AA488,AB488,AC488,AD488),"Tracking Health Issues",IF(AD488=MIN(AA488,AB488,AC488,AD488),"Talking with Providers","")))))</f>
        <v/>
      </c>
      <c r="AH488">
        <f>IF(COUNT(E488:X488)=0,"",IF(AND(COUNT(E488:X488)=20,AA488&gt;=4,AB488&gt;=4,AC488&gt;=4,AD488&gt;=4),"Yes","Not yet"))</f>
        <v/>
      </c>
    </row>
    <row r="489">
      <c r="AA489" s="16">
        <f>IF(COUNT(E489:I489)=0,"",ROUND(AVERAGE(E489:I489),2))</f>
        <v/>
      </c>
      <c r="AB489" s="16">
        <f>IF(COUNT(J489:M489)=0,"",ROUND(AVERAGE(J489:M489),2))</f>
        <v/>
      </c>
      <c r="AC489" s="16">
        <f>IF(COUNT(N489:S489)=0,"",ROUND(AVERAGE(N489:S489),2))</f>
        <v/>
      </c>
      <c r="AD489" s="16">
        <f>IF(COUNT(T489:X489)=0,"",ROUND(AVERAGE(T489:X489),2))</f>
        <v/>
      </c>
      <c r="AE489" s="16">
        <f>IF(COUNT(E489:X489)=0,"",ROUND(AVERAGE(E489:X489),2))</f>
        <v/>
      </c>
      <c r="AF489">
        <f>IF(COUNT(E489:X489)=0,"",COUNT(E489:X489))</f>
        <v/>
      </c>
      <c r="AG489">
        <f>IF(COUNT(AA489,AB489,AC489,AD489)=0,"",IF(AA489=MIN(AA489,AB489,AC489,AD489),"Managing Medications",IF(AB489=MIN(AA489,AB489,AC489,AD489),"Appointment Keeping",IF(AC489=MIN(AA489,AB489,AC489,AD489),"Tracking Health Issues",IF(AD489=MIN(AA489,AB489,AC489,AD489),"Talking with Providers","")))))</f>
        <v/>
      </c>
      <c r="AH489">
        <f>IF(COUNT(E489:X489)=0,"",IF(AND(COUNT(E489:X489)=20,AA489&gt;=4,AB489&gt;=4,AC489&gt;=4,AD489&gt;=4),"Yes","Not yet"))</f>
        <v/>
      </c>
    </row>
    <row r="490">
      <c r="AA490" s="16">
        <f>IF(COUNT(E490:I490)=0,"",ROUND(AVERAGE(E490:I490),2))</f>
        <v/>
      </c>
      <c r="AB490" s="16">
        <f>IF(COUNT(J490:M490)=0,"",ROUND(AVERAGE(J490:M490),2))</f>
        <v/>
      </c>
      <c r="AC490" s="16">
        <f>IF(COUNT(N490:S490)=0,"",ROUND(AVERAGE(N490:S490),2))</f>
        <v/>
      </c>
      <c r="AD490" s="16">
        <f>IF(COUNT(T490:X490)=0,"",ROUND(AVERAGE(T490:X490),2))</f>
        <v/>
      </c>
      <c r="AE490" s="16">
        <f>IF(COUNT(E490:X490)=0,"",ROUND(AVERAGE(E490:X490),2))</f>
        <v/>
      </c>
      <c r="AF490">
        <f>IF(COUNT(E490:X490)=0,"",COUNT(E490:X490))</f>
        <v/>
      </c>
      <c r="AG490">
        <f>IF(COUNT(AA490,AB490,AC490,AD490)=0,"",IF(AA490=MIN(AA490,AB490,AC490,AD490),"Managing Medications",IF(AB490=MIN(AA490,AB490,AC490,AD490),"Appointment Keeping",IF(AC490=MIN(AA490,AB490,AC490,AD490),"Tracking Health Issues",IF(AD490=MIN(AA490,AB490,AC490,AD490),"Talking with Providers","")))))</f>
        <v/>
      </c>
      <c r="AH490">
        <f>IF(COUNT(E490:X490)=0,"",IF(AND(COUNT(E490:X490)=20,AA490&gt;=4,AB490&gt;=4,AC490&gt;=4,AD490&gt;=4),"Yes","Not yet"))</f>
        <v/>
      </c>
    </row>
    <row r="491">
      <c r="AA491" s="16">
        <f>IF(COUNT(E491:I491)=0,"",ROUND(AVERAGE(E491:I491),2))</f>
        <v/>
      </c>
      <c r="AB491" s="16">
        <f>IF(COUNT(J491:M491)=0,"",ROUND(AVERAGE(J491:M491),2))</f>
        <v/>
      </c>
      <c r="AC491" s="16">
        <f>IF(COUNT(N491:S491)=0,"",ROUND(AVERAGE(N491:S491),2))</f>
        <v/>
      </c>
      <c r="AD491" s="16">
        <f>IF(COUNT(T491:X491)=0,"",ROUND(AVERAGE(T491:X491),2))</f>
        <v/>
      </c>
      <c r="AE491" s="16">
        <f>IF(COUNT(E491:X491)=0,"",ROUND(AVERAGE(E491:X491),2))</f>
        <v/>
      </c>
      <c r="AF491">
        <f>IF(COUNT(E491:X491)=0,"",COUNT(E491:X491))</f>
        <v/>
      </c>
      <c r="AG491">
        <f>IF(COUNT(AA491,AB491,AC491,AD491)=0,"",IF(AA491=MIN(AA491,AB491,AC491,AD491),"Managing Medications",IF(AB491=MIN(AA491,AB491,AC491,AD491),"Appointment Keeping",IF(AC491=MIN(AA491,AB491,AC491,AD491),"Tracking Health Issues",IF(AD491=MIN(AA491,AB491,AC491,AD491),"Talking with Providers","")))))</f>
        <v/>
      </c>
      <c r="AH491">
        <f>IF(COUNT(E491:X491)=0,"",IF(AND(COUNT(E491:X491)=20,AA491&gt;=4,AB491&gt;=4,AC491&gt;=4,AD491&gt;=4),"Yes","Not yet"))</f>
        <v/>
      </c>
    </row>
    <row r="492">
      <c r="AA492" s="16">
        <f>IF(COUNT(E492:I492)=0,"",ROUND(AVERAGE(E492:I492),2))</f>
        <v/>
      </c>
      <c r="AB492" s="16">
        <f>IF(COUNT(J492:M492)=0,"",ROUND(AVERAGE(J492:M492),2))</f>
        <v/>
      </c>
      <c r="AC492" s="16">
        <f>IF(COUNT(N492:S492)=0,"",ROUND(AVERAGE(N492:S492),2))</f>
        <v/>
      </c>
      <c r="AD492" s="16">
        <f>IF(COUNT(T492:X492)=0,"",ROUND(AVERAGE(T492:X492),2))</f>
        <v/>
      </c>
      <c r="AE492" s="16">
        <f>IF(COUNT(E492:X492)=0,"",ROUND(AVERAGE(E492:X492),2))</f>
        <v/>
      </c>
      <c r="AF492">
        <f>IF(COUNT(E492:X492)=0,"",COUNT(E492:X492))</f>
        <v/>
      </c>
      <c r="AG492">
        <f>IF(COUNT(AA492,AB492,AC492,AD492)=0,"",IF(AA492=MIN(AA492,AB492,AC492,AD492),"Managing Medications",IF(AB492=MIN(AA492,AB492,AC492,AD492),"Appointment Keeping",IF(AC492=MIN(AA492,AB492,AC492,AD492),"Tracking Health Issues",IF(AD492=MIN(AA492,AB492,AC492,AD492),"Talking with Providers","")))))</f>
        <v/>
      </c>
      <c r="AH492">
        <f>IF(COUNT(E492:X492)=0,"",IF(AND(COUNT(E492:X492)=20,AA492&gt;=4,AB492&gt;=4,AC492&gt;=4,AD492&gt;=4),"Yes","Not yet"))</f>
        <v/>
      </c>
    </row>
    <row r="493">
      <c r="AA493" s="16">
        <f>IF(COUNT(E493:I493)=0,"",ROUND(AVERAGE(E493:I493),2))</f>
        <v/>
      </c>
      <c r="AB493" s="16">
        <f>IF(COUNT(J493:M493)=0,"",ROUND(AVERAGE(J493:M493),2))</f>
        <v/>
      </c>
      <c r="AC493" s="16">
        <f>IF(COUNT(N493:S493)=0,"",ROUND(AVERAGE(N493:S493),2))</f>
        <v/>
      </c>
      <c r="AD493" s="16">
        <f>IF(COUNT(T493:X493)=0,"",ROUND(AVERAGE(T493:X493),2))</f>
        <v/>
      </c>
      <c r="AE493" s="16">
        <f>IF(COUNT(E493:X493)=0,"",ROUND(AVERAGE(E493:X493),2))</f>
        <v/>
      </c>
      <c r="AF493">
        <f>IF(COUNT(E493:X493)=0,"",COUNT(E493:X493))</f>
        <v/>
      </c>
      <c r="AG493">
        <f>IF(COUNT(AA493,AB493,AC493,AD493)=0,"",IF(AA493=MIN(AA493,AB493,AC493,AD493),"Managing Medications",IF(AB493=MIN(AA493,AB493,AC493,AD493),"Appointment Keeping",IF(AC493=MIN(AA493,AB493,AC493,AD493),"Tracking Health Issues",IF(AD493=MIN(AA493,AB493,AC493,AD493),"Talking with Providers","")))))</f>
        <v/>
      </c>
      <c r="AH493">
        <f>IF(COUNT(E493:X493)=0,"",IF(AND(COUNT(E493:X493)=20,AA493&gt;=4,AB493&gt;=4,AC493&gt;=4,AD493&gt;=4),"Yes","Not yet"))</f>
        <v/>
      </c>
    </row>
    <row r="494">
      <c r="AA494" s="16">
        <f>IF(COUNT(E494:I494)=0,"",ROUND(AVERAGE(E494:I494),2))</f>
        <v/>
      </c>
      <c r="AB494" s="16">
        <f>IF(COUNT(J494:M494)=0,"",ROUND(AVERAGE(J494:M494),2))</f>
        <v/>
      </c>
      <c r="AC494" s="16">
        <f>IF(COUNT(N494:S494)=0,"",ROUND(AVERAGE(N494:S494),2))</f>
        <v/>
      </c>
      <c r="AD494" s="16">
        <f>IF(COUNT(T494:X494)=0,"",ROUND(AVERAGE(T494:X494),2))</f>
        <v/>
      </c>
      <c r="AE494" s="16">
        <f>IF(COUNT(E494:X494)=0,"",ROUND(AVERAGE(E494:X494),2))</f>
        <v/>
      </c>
      <c r="AF494">
        <f>IF(COUNT(E494:X494)=0,"",COUNT(E494:X494))</f>
        <v/>
      </c>
      <c r="AG494">
        <f>IF(COUNT(AA494,AB494,AC494,AD494)=0,"",IF(AA494=MIN(AA494,AB494,AC494,AD494),"Managing Medications",IF(AB494=MIN(AA494,AB494,AC494,AD494),"Appointment Keeping",IF(AC494=MIN(AA494,AB494,AC494,AD494),"Tracking Health Issues",IF(AD494=MIN(AA494,AB494,AC494,AD494),"Talking with Providers","")))))</f>
        <v/>
      </c>
      <c r="AH494">
        <f>IF(COUNT(E494:X494)=0,"",IF(AND(COUNT(E494:X494)=20,AA494&gt;=4,AB494&gt;=4,AC494&gt;=4,AD494&gt;=4),"Yes","Not yet"))</f>
        <v/>
      </c>
    </row>
    <row r="495">
      <c r="AA495" s="16">
        <f>IF(COUNT(E495:I495)=0,"",ROUND(AVERAGE(E495:I495),2))</f>
        <v/>
      </c>
      <c r="AB495" s="16">
        <f>IF(COUNT(J495:M495)=0,"",ROUND(AVERAGE(J495:M495),2))</f>
        <v/>
      </c>
      <c r="AC495" s="16">
        <f>IF(COUNT(N495:S495)=0,"",ROUND(AVERAGE(N495:S495),2))</f>
        <v/>
      </c>
      <c r="AD495" s="16">
        <f>IF(COUNT(T495:X495)=0,"",ROUND(AVERAGE(T495:X495),2))</f>
        <v/>
      </c>
      <c r="AE495" s="16">
        <f>IF(COUNT(E495:X495)=0,"",ROUND(AVERAGE(E495:X495),2))</f>
        <v/>
      </c>
      <c r="AF495">
        <f>IF(COUNT(E495:X495)=0,"",COUNT(E495:X495))</f>
        <v/>
      </c>
      <c r="AG495">
        <f>IF(COUNT(AA495,AB495,AC495,AD495)=0,"",IF(AA495=MIN(AA495,AB495,AC495,AD495),"Managing Medications",IF(AB495=MIN(AA495,AB495,AC495,AD495),"Appointment Keeping",IF(AC495=MIN(AA495,AB495,AC495,AD495),"Tracking Health Issues",IF(AD495=MIN(AA495,AB495,AC495,AD495),"Talking with Providers","")))))</f>
        <v/>
      </c>
      <c r="AH495">
        <f>IF(COUNT(E495:X495)=0,"",IF(AND(COUNT(E495:X495)=20,AA495&gt;=4,AB495&gt;=4,AC495&gt;=4,AD495&gt;=4),"Yes","Not yet"))</f>
        <v/>
      </c>
    </row>
    <row r="496">
      <c r="AA496" s="16">
        <f>IF(COUNT(E496:I496)=0,"",ROUND(AVERAGE(E496:I496),2))</f>
        <v/>
      </c>
      <c r="AB496" s="16">
        <f>IF(COUNT(J496:M496)=0,"",ROUND(AVERAGE(J496:M496),2))</f>
        <v/>
      </c>
      <c r="AC496" s="16">
        <f>IF(COUNT(N496:S496)=0,"",ROUND(AVERAGE(N496:S496),2))</f>
        <v/>
      </c>
      <c r="AD496" s="16">
        <f>IF(COUNT(T496:X496)=0,"",ROUND(AVERAGE(T496:X496),2))</f>
        <v/>
      </c>
      <c r="AE496" s="16">
        <f>IF(COUNT(E496:X496)=0,"",ROUND(AVERAGE(E496:X496),2))</f>
        <v/>
      </c>
      <c r="AF496">
        <f>IF(COUNT(E496:X496)=0,"",COUNT(E496:X496))</f>
        <v/>
      </c>
      <c r="AG496">
        <f>IF(COUNT(AA496,AB496,AC496,AD496)=0,"",IF(AA496=MIN(AA496,AB496,AC496,AD496),"Managing Medications",IF(AB496=MIN(AA496,AB496,AC496,AD496),"Appointment Keeping",IF(AC496=MIN(AA496,AB496,AC496,AD496),"Tracking Health Issues",IF(AD496=MIN(AA496,AB496,AC496,AD496),"Talking with Providers","")))))</f>
        <v/>
      </c>
      <c r="AH496">
        <f>IF(COUNT(E496:X496)=0,"",IF(AND(COUNT(E496:X496)=20,AA496&gt;=4,AB496&gt;=4,AC496&gt;=4,AD496&gt;=4),"Yes","Not yet"))</f>
        <v/>
      </c>
    </row>
    <row r="497">
      <c r="AA497" s="16">
        <f>IF(COUNT(E497:I497)=0,"",ROUND(AVERAGE(E497:I497),2))</f>
        <v/>
      </c>
      <c r="AB497" s="16">
        <f>IF(COUNT(J497:M497)=0,"",ROUND(AVERAGE(J497:M497),2))</f>
        <v/>
      </c>
      <c r="AC497" s="16">
        <f>IF(COUNT(N497:S497)=0,"",ROUND(AVERAGE(N497:S497),2))</f>
        <v/>
      </c>
      <c r="AD497" s="16">
        <f>IF(COUNT(T497:X497)=0,"",ROUND(AVERAGE(T497:X497),2))</f>
        <v/>
      </c>
      <c r="AE497" s="16">
        <f>IF(COUNT(E497:X497)=0,"",ROUND(AVERAGE(E497:X497),2))</f>
        <v/>
      </c>
      <c r="AF497">
        <f>IF(COUNT(E497:X497)=0,"",COUNT(E497:X497))</f>
        <v/>
      </c>
      <c r="AG497">
        <f>IF(COUNT(AA497,AB497,AC497,AD497)=0,"",IF(AA497=MIN(AA497,AB497,AC497,AD497),"Managing Medications",IF(AB497=MIN(AA497,AB497,AC497,AD497),"Appointment Keeping",IF(AC497=MIN(AA497,AB497,AC497,AD497),"Tracking Health Issues",IF(AD497=MIN(AA497,AB497,AC497,AD497),"Talking with Providers","")))))</f>
        <v/>
      </c>
      <c r="AH497">
        <f>IF(COUNT(E497:X497)=0,"",IF(AND(COUNT(E497:X497)=20,AA497&gt;=4,AB497&gt;=4,AC497&gt;=4,AD497&gt;=4),"Yes","Not yet"))</f>
        <v/>
      </c>
    </row>
    <row r="498">
      <c r="AA498" s="16">
        <f>IF(COUNT(E498:I498)=0,"",ROUND(AVERAGE(E498:I498),2))</f>
        <v/>
      </c>
      <c r="AB498" s="16">
        <f>IF(COUNT(J498:M498)=0,"",ROUND(AVERAGE(J498:M498),2))</f>
        <v/>
      </c>
      <c r="AC498" s="16">
        <f>IF(COUNT(N498:S498)=0,"",ROUND(AVERAGE(N498:S498),2))</f>
        <v/>
      </c>
      <c r="AD498" s="16">
        <f>IF(COUNT(T498:X498)=0,"",ROUND(AVERAGE(T498:X498),2))</f>
        <v/>
      </c>
      <c r="AE498" s="16">
        <f>IF(COUNT(E498:X498)=0,"",ROUND(AVERAGE(E498:X498),2))</f>
        <v/>
      </c>
      <c r="AF498">
        <f>IF(COUNT(E498:X498)=0,"",COUNT(E498:X498))</f>
        <v/>
      </c>
      <c r="AG498">
        <f>IF(COUNT(AA498,AB498,AC498,AD498)=0,"",IF(AA498=MIN(AA498,AB498,AC498,AD498),"Managing Medications",IF(AB498=MIN(AA498,AB498,AC498,AD498),"Appointment Keeping",IF(AC498=MIN(AA498,AB498,AC498,AD498),"Tracking Health Issues",IF(AD498=MIN(AA498,AB498,AC498,AD498),"Talking with Providers","")))))</f>
        <v/>
      </c>
      <c r="AH498">
        <f>IF(COUNT(E498:X498)=0,"",IF(AND(COUNT(E498:X498)=20,AA498&gt;=4,AB498&gt;=4,AC498&gt;=4,AD498&gt;=4),"Yes","Not yet"))</f>
        <v/>
      </c>
    </row>
    <row r="499">
      <c r="AA499" s="16">
        <f>IF(COUNT(E499:I499)=0,"",ROUND(AVERAGE(E499:I499),2))</f>
        <v/>
      </c>
      <c r="AB499" s="16">
        <f>IF(COUNT(J499:M499)=0,"",ROUND(AVERAGE(J499:M499),2))</f>
        <v/>
      </c>
      <c r="AC499" s="16">
        <f>IF(COUNT(N499:S499)=0,"",ROUND(AVERAGE(N499:S499),2))</f>
        <v/>
      </c>
      <c r="AD499" s="16">
        <f>IF(COUNT(T499:X499)=0,"",ROUND(AVERAGE(T499:X499),2))</f>
        <v/>
      </c>
      <c r="AE499" s="16">
        <f>IF(COUNT(E499:X499)=0,"",ROUND(AVERAGE(E499:X499),2))</f>
        <v/>
      </c>
      <c r="AF499">
        <f>IF(COUNT(E499:X499)=0,"",COUNT(E499:X499))</f>
        <v/>
      </c>
      <c r="AG499">
        <f>IF(COUNT(AA499,AB499,AC499,AD499)=0,"",IF(AA499=MIN(AA499,AB499,AC499,AD499),"Managing Medications",IF(AB499=MIN(AA499,AB499,AC499,AD499),"Appointment Keeping",IF(AC499=MIN(AA499,AB499,AC499,AD499),"Tracking Health Issues",IF(AD499=MIN(AA499,AB499,AC499,AD499),"Talking with Providers","")))))</f>
        <v/>
      </c>
      <c r="AH499">
        <f>IF(COUNT(E499:X499)=0,"",IF(AND(COUNT(E499:X499)=20,AA499&gt;=4,AB499&gt;=4,AC499&gt;=4,AD499&gt;=4),"Yes","Not yet"))</f>
        <v/>
      </c>
    </row>
    <row r="500">
      <c r="AA500" s="16">
        <f>IF(COUNT(E500:I500)=0,"",ROUND(AVERAGE(E500:I500),2))</f>
        <v/>
      </c>
      <c r="AB500" s="16">
        <f>IF(COUNT(J500:M500)=0,"",ROUND(AVERAGE(J500:M500),2))</f>
        <v/>
      </c>
      <c r="AC500" s="16">
        <f>IF(COUNT(N500:S500)=0,"",ROUND(AVERAGE(N500:S500),2))</f>
        <v/>
      </c>
      <c r="AD500" s="16">
        <f>IF(COUNT(T500:X500)=0,"",ROUND(AVERAGE(T500:X500),2))</f>
        <v/>
      </c>
      <c r="AE500" s="16">
        <f>IF(COUNT(E500:X500)=0,"",ROUND(AVERAGE(E500:X500),2))</f>
        <v/>
      </c>
      <c r="AF500">
        <f>IF(COUNT(E500:X500)=0,"",COUNT(E500:X500))</f>
        <v/>
      </c>
      <c r="AG500">
        <f>IF(COUNT(AA500,AB500,AC500,AD500)=0,"",IF(AA500=MIN(AA500,AB500,AC500,AD500),"Managing Medications",IF(AB500=MIN(AA500,AB500,AC500,AD500),"Appointment Keeping",IF(AC500=MIN(AA500,AB500,AC500,AD500),"Tracking Health Issues",IF(AD500=MIN(AA500,AB500,AC500,AD500),"Talking with Providers","")))))</f>
        <v/>
      </c>
      <c r="AH500">
        <f>IF(COUNT(E500:X500)=0,"",IF(AND(COUNT(E500:X500)=20,AA500&gt;=4,AB500&gt;=4,AC500&gt;=4,AD500&gt;=4),"Yes","Not yet"))</f>
        <v/>
      </c>
    </row>
    <row r="501">
      <c r="AA501" s="16">
        <f>IF(COUNT(E501:I501)=0,"",ROUND(AVERAGE(E501:I501),2))</f>
        <v/>
      </c>
      <c r="AB501" s="16">
        <f>IF(COUNT(J501:M501)=0,"",ROUND(AVERAGE(J501:M501),2))</f>
        <v/>
      </c>
      <c r="AC501" s="16">
        <f>IF(COUNT(N501:S501)=0,"",ROUND(AVERAGE(N501:S501),2))</f>
        <v/>
      </c>
      <c r="AD501" s="16">
        <f>IF(COUNT(T501:X501)=0,"",ROUND(AVERAGE(T501:X501),2))</f>
        <v/>
      </c>
      <c r="AE501" s="16">
        <f>IF(COUNT(E501:X501)=0,"",ROUND(AVERAGE(E501:X501),2))</f>
        <v/>
      </c>
      <c r="AF501">
        <f>IF(COUNT(E501:X501)=0,"",COUNT(E501:X501))</f>
        <v/>
      </c>
      <c r="AG501">
        <f>IF(COUNT(AA501,AB501,AC501,AD501)=0,"",IF(AA501=MIN(AA501,AB501,AC501,AD501),"Managing Medications",IF(AB501=MIN(AA501,AB501,AC501,AD501),"Appointment Keeping",IF(AC501=MIN(AA501,AB501,AC501,AD501),"Tracking Health Issues",IF(AD501=MIN(AA501,AB501,AC501,AD501),"Talking with Providers","")))))</f>
        <v/>
      </c>
      <c r="AH501">
        <f>IF(COUNT(E501:X501)=0,"",IF(AND(COUNT(E501:X501)=20,AA501&gt;=4,AB501&gt;=4,AC501&gt;=4,AD501&gt;=4),"Yes","Not yet"))</f>
        <v/>
      </c>
    </row>
    <row r="502">
      <c r="AA502" s="16">
        <f>IF(COUNT(E502:I502)=0,"",ROUND(AVERAGE(E502:I502),2))</f>
        <v/>
      </c>
      <c r="AB502" s="16">
        <f>IF(COUNT(J502:M502)=0,"",ROUND(AVERAGE(J502:M502),2))</f>
        <v/>
      </c>
      <c r="AC502" s="16">
        <f>IF(COUNT(N502:S502)=0,"",ROUND(AVERAGE(N502:S502),2))</f>
        <v/>
      </c>
      <c r="AD502" s="16">
        <f>IF(COUNT(T502:X502)=0,"",ROUND(AVERAGE(T502:X502),2))</f>
        <v/>
      </c>
      <c r="AE502" s="16">
        <f>IF(COUNT(E502:X502)=0,"",ROUND(AVERAGE(E502:X502),2))</f>
        <v/>
      </c>
      <c r="AF502">
        <f>IF(COUNT(E502:X502)=0,"",COUNT(E502:X502))</f>
        <v/>
      </c>
      <c r="AG502">
        <f>IF(COUNT(AA502,AB502,AC502,AD502)=0,"",IF(AA502=MIN(AA502,AB502,AC502,AD502),"Managing Medications",IF(AB502=MIN(AA502,AB502,AC502,AD502),"Appointment Keeping",IF(AC502=MIN(AA502,AB502,AC502,AD502),"Tracking Health Issues",IF(AD502=MIN(AA502,AB502,AC502,AD502),"Talking with Providers","")))))</f>
        <v/>
      </c>
      <c r="AH502">
        <f>IF(COUNT(E502:X502)=0,"",IF(AND(COUNT(E502:X502)=20,AA502&gt;=4,AB502&gt;=4,AC502&gt;=4,AD502&gt;=4),"Yes","Not yet"))</f>
        <v/>
      </c>
    </row>
  </sheetData>
  <mergeCells count="6">
    <mergeCell ref="E1:I1"/>
    <mergeCell ref="T1:X1"/>
    <mergeCell ref="Y1:Z1"/>
    <mergeCell ref="AA1:AH1"/>
    <mergeCell ref="N1:S1"/>
    <mergeCell ref="J1:M1"/>
  </mergeCells>
  <conditionalFormatting sqref="AA3:AE502">
    <cfRule type="cellIs" priority="1" operator="between" dxfId="0">
      <formula>1</formula>
      <formula>1.999</formula>
    </cfRule>
    <cfRule type="cellIs" priority="2" operator="between" dxfId="1">
      <formula>2</formula>
      <formula>2.999</formula>
    </cfRule>
    <cfRule type="cellIs" priority="3" operator="between" dxfId="2">
      <formula>3</formula>
      <formula>3.999</formula>
    </cfRule>
    <cfRule type="cellIs" priority="4" operator="between" dxfId="3">
      <formula>4</formula>
      <formula>5</formula>
    </cfRule>
  </conditionalFormatting>
  <dataValidations count="2">
    <dataValidation sqref="E3:Z502" showDropDown="0" showInputMessage="0" showErrorMessage="1" allowBlank="1" errorTitle="TRAQ response" error="Enter a whole number from 1 to 5." type="whole" operator="between">
      <formula1>1</formula1>
      <formula2>5</formula2>
    </dataValidation>
    <dataValidation sqref="D3:D502" showDropDown="0" showInputMessage="0" showErrorMessage="0" allowBlank="1" type="list">
      <formula1>"youth,caregiver,staff-read"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7" t="inlineStr">
        <is>
          <t>TRAQ 6.0 — Summary across all entered rows</t>
        </is>
      </c>
    </row>
    <row r="2">
      <c r="A2" s="15" t="inlineStr">
        <is>
          <t>Row 3 on 'Data Entry' is an example — delete it before using real data.</t>
        </is>
      </c>
    </row>
    <row r="4">
      <c r="A4" s="4" t="inlineStr">
        <is>
          <t>TRAQs entered</t>
        </is>
      </c>
      <c r="B4" s="18">
        <f>COUNT('Data Entry'!AE3:AE502)</f>
        <v/>
      </c>
    </row>
    <row r="5">
      <c r="A5" s="4" t="inlineStr">
        <is>
          <t>Mean — Managing Medications</t>
        </is>
      </c>
      <c r="B5" s="16">
        <f>IFERROR(AVERAGE('Data Entry'!AA3:AA502),"")</f>
        <v/>
      </c>
    </row>
    <row r="6">
      <c r="A6" s="4" t="inlineStr">
        <is>
          <t>Mean — Appointment Keeping</t>
        </is>
      </c>
      <c r="B6" s="16">
        <f>IFERROR(AVERAGE('Data Entry'!AB3:AB502),"")</f>
        <v/>
      </c>
    </row>
    <row r="7">
      <c r="A7" s="4" t="inlineStr">
        <is>
          <t>Mean — Tracking Health Issues</t>
        </is>
      </c>
      <c r="B7" s="16">
        <f>IFERROR(AVERAGE('Data Entry'!AC3:AC502),"")</f>
        <v/>
      </c>
    </row>
    <row r="8">
      <c r="A8" s="4" t="inlineStr">
        <is>
          <t>Mean — Talking with Providers</t>
        </is>
      </c>
      <c r="B8" s="16">
        <f>IFERROR(AVERAGE('Data Entry'!AD3:AD502),"")</f>
        <v/>
      </c>
    </row>
    <row r="9">
      <c r="A9" s="4" t="inlineStr">
        <is>
          <t>Mean — TOTAL</t>
        </is>
      </c>
      <c r="B9" s="16">
        <f>IFERROR(AVERAGE('Data Entry'!AE3:AE502),"")</f>
        <v/>
      </c>
    </row>
    <row r="10">
      <c r="A10" s="4" t="inlineStr">
        <is>
          <t>Mean — Importance</t>
        </is>
      </c>
      <c r="B10" s="16">
        <f>IFERROR(AVERAGE('Data Entry'!Y3:Y502),"")</f>
        <v/>
      </c>
    </row>
    <row r="11">
      <c r="A11" s="4" t="inlineStr">
        <is>
          <t>Mean — Confidence</t>
        </is>
      </c>
      <c r="B11" s="16">
        <f>IFERROR(AVERAGE('Data Entry'!Z3:Z502),"")</f>
        <v/>
      </c>
    </row>
    <row r="12">
      <c r="A12" s="4" t="inlineStr">
        <is>
          <t>Ready to transfer (n)</t>
        </is>
      </c>
      <c r="B12" s="18">
        <f>COUNTIF('Data Entry'!AH3:AH502,"Yes")</f>
        <v/>
      </c>
    </row>
    <row r="13">
      <c r="A13" s="4" t="inlineStr">
        <is>
          <t>Ready to transfer (%)</t>
        </is>
      </c>
      <c r="B13" s="19">
        <f>IFERROR(B12/B4,"")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2026-10-20T15:36:59Z</dcterms:created>
  <dcterms:modified xmlns:dcterms="http://purl.org/dc/terms/" xmlns:xsi="http://www.w3.org/2001/XMLSchema-instance" xsi:type="dcterms:W3CDTF">2026-10-20T15:36:59Z</dcterms:modified>
</cp:coreProperties>
</file>